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5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<sst xmlns="http://schemas.openxmlformats.org/spreadsheetml/2006/main" count="41" uniqueCount="24">
  <si>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At 18 degrees</t>
  </si>
  <si>
    <t>dt</t>
  </si>
  <si>
    <t>Convective</t>
  </si>
  <si>
    <t>transfer coeff</t>
  </si>
  <si>
    <t>Infrared</t>
  </si>
  <si>
    <t>R value</t>
  </si>
  <si>
    <t>Watts per</t>
  </si>
  <si>
    <t>m2</t>
  </si>
  <si>
    <t>For floors</t>
  </si>
  <si>
    <t>W/(deg m2)</t>
  </si>
  <si>
    <t>Rsi  value</t>
  </si>
  <si>
    <t>For ceilings</t>
  </si>
  <si>
    <t>Temp</t>
  </si>
  <si>
    <t>diff</t>
  </si>
  <si>
    <t>For outside walls</t>
  </si>
  <si>
    <t>W/m2</t>
  </si>
  <si>
    <t>Heat loss</t>
  </si>
  <si>
    <t>R-value</t>
  </si>
  <si>
    <t>Deg C</t>
  </si>
  <si>
    <t>At 18 degrees C</t>
  </si>
  <si>
    <t>Metric</t>
  </si>
  <si>
    <t>Imperial</t>
  </si>
  <si>
    <t>Inside</t>
  </si>
  <si>
    <t>Calculated wall R-value (imperial) by temperature Celcius difference between wall surface and outside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</si>
</sst>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="125" zoomScaleNormal="125" workbookViewId="0" topLeftCell="A1">
      <selection activeCell="F6" sqref="F6"/>
    </sheetView>
  </sheetViews>
  <sheetFormatPr defaultColWidth="9.140625" defaultRowHeight="12.75"/>
  <cols>
    <col min="1" max="1" width="9.140625" style="2" customWidth="1"/>
    <col min="2" max="2" width="13.7109375" style="1" customWidth="1"/>
    <col min="3" max="3" width="9.140625" style="1" customWidth="1"/>
    <col min="4" max="5" width="9.140625" style="3" customWidth="1"/>
    <col min="6" max="7" width="9.140625" style="1" customWidth="1"/>
    <col min="8" max="20" width="9.140625" style="2" customWidth="1"/>
  </cols>
  <sheetData>
    <row r="1" ht="12.75">
      <c r="A1" s="4" t="s">
        <v>14</v>
      </c>
    </row>
    <row r="2" spans="1:5" ht="12.75">
      <c r="A2" s="2" t="s">
        <v>22</v>
      </c>
      <c r="B2" s="1" t="s">
        <v>19</v>
      </c>
      <c r="D2" s="3" t="s">
        <v>20</v>
      </c>
      <c r="E2" s="3" t="s">
        <v>21</v>
      </c>
    </row>
    <row r="3" spans="1:8" ht="12.75">
      <c r="A3" s="2" t="s">
        <v>12</v>
      </c>
      <c r="B3" s="1" t="s">
        <v>2</v>
      </c>
      <c r="C3" s="1" t="s">
        <v>4</v>
      </c>
      <c r="D3" s="3" t="s">
        <v>10</v>
      </c>
      <c r="E3" s="3" t="s">
        <v>17</v>
      </c>
      <c r="F3" s="1" t="s">
        <v>16</v>
      </c>
      <c r="H3" s="2" t="s">
        <v>23</v>
      </c>
    </row>
    <row r="4" spans="1:20" ht="12.75">
      <c r="A4" s="2" t="s">
        <v>13</v>
      </c>
      <c r="B4" s="1" t="s">
        <v>3</v>
      </c>
      <c r="H4" s="4">
        <v>10</v>
      </c>
      <c r="I4" s="4">
        <v>12</v>
      </c>
      <c r="J4" s="4">
        <v>14</v>
      </c>
      <c r="K4" s="4">
        <v>16</v>
      </c>
      <c r="L4" s="4">
        <v>18</v>
      </c>
      <c r="M4" s="4">
        <v>20</v>
      </c>
      <c r="N4" s="4">
        <v>22</v>
      </c>
      <c r="O4" s="4">
        <v>24</v>
      </c>
      <c r="P4" s="4">
        <v>26</v>
      </c>
      <c r="Q4" s="4">
        <v>28</v>
      </c>
      <c r="R4" s="4">
        <v>30</v>
      </c>
      <c r="S4" s="4">
        <v>32</v>
      </c>
      <c r="T4" s="4">
        <v>34</v>
      </c>
    </row>
    <row r="5" spans="1:6" ht="12.75">
      <c r="A5" s="2" t="s">
        <v>18</v>
      </c>
      <c r="B5" s="1" t="s">
        <v>9</v>
      </c>
      <c r="C5" s="1" t="s">
        <v>9</v>
      </c>
      <c r="F5" s="1" t="s">
        <v>15</v>
      </c>
    </row>
    <row r="6" spans="1:20" s="10" customFormat="1" ht="12.75">
      <c r="A6" s="6">
        <v>0.1</v>
      </c>
      <c r="B6" s="7">
        <f>POWER(A6,0.25)*1.8</f>
        <v>1.0122143853426284</v>
      </c>
      <c r="C6" s="7">
        <v>5.7</v>
      </c>
      <c r="D6" s="8">
        <f>1/(B6+C6)</f>
        <v>0.14898213057432827</v>
      </c>
      <c r="E6" s="8">
        <f>D6*5.678</f>
        <v>0.8459205374010359</v>
      </c>
      <c r="F6" s="7">
        <f>(B6+C6)*A6</f>
        <v>0.6712214385342629</v>
      </c>
      <c r="G6" s="7"/>
      <c r="H6" s="9">
        <f>$E6/$A6*H$4</f>
        <v>84.59205374010358</v>
      </c>
      <c r="I6" s="9">
        <f aca="true" t="shared" si="0" ref="I6:T21">$E6/$A6*I$4</f>
        <v>101.51046448812428</v>
      </c>
      <c r="J6" s="9">
        <f t="shared" si="0"/>
        <v>118.428875236145</v>
      </c>
      <c r="K6" s="9">
        <f t="shared" si="0"/>
        <v>135.34728598416572</v>
      </c>
      <c r="L6" s="9">
        <f t="shared" si="0"/>
        <v>152.26569673218643</v>
      </c>
      <c r="M6" s="9">
        <f t="shared" si="0"/>
        <v>169.18410748020716</v>
      </c>
      <c r="N6" s="9">
        <f t="shared" si="0"/>
        <v>186.10251822822786</v>
      </c>
      <c r="O6" s="9">
        <f t="shared" si="0"/>
        <v>203.02092897624857</v>
      </c>
      <c r="P6" s="9">
        <f t="shared" si="0"/>
        <v>219.9393397242693</v>
      </c>
      <c r="Q6" s="9">
        <f t="shared" si="0"/>
        <v>236.85775047229</v>
      </c>
      <c r="R6" s="9">
        <f t="shared" si="0"/>
        <v>253.77616122031074</v>
      </c>
      <c r="S6" s="9">
        <f t="shared" si="0"/>
        <v>270.69457196833145</v>
      </c>
      <c r="T6" s="9">
        <f t="shared" si="0"/>
        <v>287.6129827163522</v>
      </c>
    </row>
    <row r="7" spans="1:20" s="10" customFormat="1" ht="12.75">
      <c r="A7" s="6">
        <v>0.2</v>
      </c>
      <c r="B7" s="7">
        <f aca="true" t="shared" si="1" ref="B7:B34">POWER(A7,0.25)*1.8</f>
        <v>1.2037325489575597</v>
      </c>
      <c r="C7" s="7">
        <v>5.7</v>
      </c>
      <c r="D7" s="8">
        <f aca="true" t="shared" si="2" ref="D7:D30">1/(B7+C7)</f>
        <v>0.14484918019470447</v>
      </c>
      <c r="E7" s="8">
        <f aca="true" t="shared" si="3" ref="E7:E34">D7*5.678</f>
        <v>0.822453645145532</v>
      </c>
      <c r="F7" s="7">
        <f>(B7+C7)*A7</f>
        <v>1.3807465097915121</v>
      </c>
      <c r="G7" s="7"/>
      <c r="H7" s="9">
        <f aca="true" t="shared" si="4" ref="H7:T34">$E7/$A7*H$4</f>
        <v>41.1226822572766</v>
      </c>
      <c r="I7" s="9">
        <f t="shared" si="0"/>
        <v>49.347218708731916</v>
      </c>
      <c r="J7" s="9">
        <f t="shared" si="0"/>
        <v>57.57175516018724</v>
      </c>
      <c r="K7" s="9">
        <f t="shared" si="0"/>
        <v>65.79629161164256</v>
      </c>
      <c r="L7" s="9">
        <f t="shared" si="0"/>
        <v>74.02082806309788</v>
      </c>
      <c r="M7" s="9">
        <f t="shared" si="0"/>
        <v>82.2453645145532</v>
      </c>
      <c r="N7" s="9">
        <f t="shared" si="0"/>
        <v>90.46990096600852</v>
      </c>
      <c r="O7" s="9">
        <f t="shared" si="0"/>
        <v>98.69443741746383</v>
      </c>
      <c r="P7" s="9">
        <f t="shared" si="0"/>
        <v>106.91897386891915</v>
      </c>
      <c r="Q7" s="9">
        <f t="shared" si="0"/>
        <v>115.14351032037447</v>
      </c>
      <c r="R7" s="9">
        <f t="shared" si="0"/>
        <v>123.3680467718298</v>
      </c>
      <c r="S7" s="9">
        <f t="shared" si="0"/>
        <v>131.59258322328512</v>
      </c>
      <c r="T7" s="9">
        <f t="shared" si="0"/>
        <v>139.81711967474044</v>
      </c>
    </row>
    <row r="8" spans="1:20" ht="12.75">
      <c r="A8" s="4">
        <v>0.3</v>
      </c>
      <c r="B8" s="1">
        <f t="shared" si="1"/>
        <v>1.3321490480861136</v>
      </c>
      <c r="C8" s="1">
        <v>5.7</v>
      </c>
      <c r="D8" s="5">
        <f t="shared" si="2"/>
        <v>0.1422040393572378</v>
      </c>
      <c r="E8" s="5">
        <f t="shared" si="3"/>
        <v>0.8074345354703962</v>
      </c>
      <c r="F8" s="1">
        <f>(B8+C8)*A8</f>
        <v>2.109644714425834</v>
      </c>
      <c r="H8" s="2">
        <f t="shared" si="4"/>
        <v>26.914484515679877</v>
      </c>
      <c r="I8" s="2">
        <f t="shared" si="0"/>
        <v>32.29738141881585</v>
      </c>
      <c r="J8" s="2">
        <f t="shared" si="0"/>
        <v>37.68027832195183</v>
      </c>
      <c r="K8" s="2">
        <f t="shared" si="0"/>
        <v>43.063175225087804</v>
      </c>
      <c r="L8" s="2">
        <f t="shared" si="0"/>
        <v>48.446072128223776</v>
      </c>
      <c r="M8" s="2">
        <f t="shared" si="0"/>
        <v>53.828969031359755</v>
      </c>
      <c r="N8" s="2">
        <f t="shared" si="0"/>
        <v>59.211865934495734</v>
      </c>
      <c r="O8" s="2">
        <f t="shared" si="0"/>
        <v>64.5947628376317</v>
      </c>
      <c r="P8" s="2">
        <f t="shared" si="0"/>
        <v>69.97765974076768</v>
      </c>
      <c r="Q8" s="2">
        <f t="shared" si="0"/>
        <v>75.36055664390366</v>
      </c>
      <c r="R8" s="2">
        <f t="shared" si="0"/>
        <v>80.74345354703964</v>
      </c>
      <c r="S8" s="2">
        <f t="shared" si="0"/>
        <v>86.12635045017561</v>
      </c>
      <c r="T8" s="2">
        <f t="shared" si="0"/>
        <v>91.50924735331158</v>
      </c>
    </row>
    <row r="9" spans="1:20" ht="12.75">
      <c r="A9" s="4">
        <v>0.4</v>
      </c>
      <c r="B9" s="1">
        <f t="shared" si="1"/>
        <v>1.4314873117806912</v>
      </c>
      <c r="C9" s="1">
        <v>5.7</v>
      </c>
      <c r="D9" s="5">
        <f t="shared" si="2"/>
        <v>0.14022320397991506</v>
      </c>
      <c r="E9" s="5">
        <f t="shared" si="3"/>
        <v>0.7961873521979577</v>
      </c>
      <c r="F9" s="1">
        <f>(B9+C9)*A9</f>
        <v>2.852594924712277</v>
      </c>
      <c r="H9" s="2">
        <f t="shared" si="4"/>
        <v>19.90468380494894</v>
      </c>
      <c r="I9" s="2">
        <f t="shared" si="0"/>
        <v>23.88562056593873</v>
      </c>
      <c r="J9" s="2">
        <f t="shared" si="0"/>
        <v>27.86655732692852</v>
      </c>
      <c r="K9" s="2">
        <f t="shared" si="0"/>
        <v>31.847494087918307</v>
      </c>
      <c r="L9" s="2">
        <f t="shared" si="0"/>
        <v>35.8284308489081</v>
      </c>
      <c r="M9" s="2">
        <f t="shared" si="0"/>
        <v>39.80936760989788</v>
      </c>
      <c r="N9" s="2">
        <f t="shared" si="0"/>
        <v>43.79030437088767</v>
      </c>
      <c r="O9" s="2">
        <f t="shared" si="0"/>
        <v>47.77124113187746</v>
      </c>
      <c r="P9" s="2">
        <f t="shared" si="0"/>
        <v>51.75217789286725</v>
      </c>
      <c r="Q9" s="2">
        <f t="shared" si="0"/>
        <v>55.73311465385704</v>
      </c>
      <c r="R9" s="2">
        <f t="shared" si="0"/>
        <v>59.71405141484682</v>
      </c>
      <c r="S9" s="2">
        <f t="shared" si="0"/>
        <v>63.69498817583661</v>
      </c>
      <c r="T9" s="2">
        <f t="shared" si="0"/>
        <v>67.6759249368264</v>
      </c>
    </row>
    <row r="10" spans="1:20" s="10" customFormat="1" ht="12.75">
      <c r="A10" s="6">
        <v>0.5</v>
      </c>
      <c r="B10" s="7">
        <f t="shared" si="1"/>
        <v>1.513613547456686</v>
      </c>
      <c r="C10" s="7">
        <v>5.7</v>
      </c>
      <c r="D10" s="8">
        <f t="shared" si="2"/>
        <v>0.1386267774702973</v>
      </c>
      <c r="E10" s="8">
        <f t="shared" si="3"/>
        <v>0.7871228424763481</v>
      </c>
      <c r="F10" s="7">
        <f aca="true" t="shared" si="5" ref="F10:F34">(B10+C10)*A10</f>
        <v>3.6068067737283434</v>
      </c>
      <c r="G10" s="7"/>
      <c r="H10" s="9">
        <f t="shared" si="4"/>
        <v>15.742456849526963</v>
      </c>
      <c r="I10" s="9">
        <f t="shared" si="0"/>
        <v>18.890948219432353</v>
      </c>
      <c r="J10" s="9">
        <f t="shared" si="0"/>
        <v>22.039439589337746</v>
      </c>
      <c r="K10" s="9">
        <f t="shared" si="0"/>
        <v>25.18793095924314</v>
      </c>
      <c r="L10" s="9">
        <f t="shared" si="0"/>
        <v>28.336422329148533</v>
      </c>
      <c r="M10" s="9">
        <f t="shared" si="0"/>
        <v>31.484913699053926</v>
      </c>
      <c r="N10" s="9">
        <f t="shared" si="0"/>
        <v>34.63340506895932</v>
      </c>
      <c r="O10" s="9">
        <f t="shared" si="0"/>
        <v>37.781896438864706</v>
      </c>
      <c r="P10" s="9">
        <f t="shared" si="0"/>
        <v>40.9303878087701</v>
      </c>
      <c r="Q10" s="9">
        <f t="shared" si="0"/>
        <v>44.07887917867549</v>
      </c>
      <c r="R10" s="9">
        <f t="shared" si="0"/>
        <v>47.227370548580886</v>
      </c>
      <c r="S10" s="9">
        <f t="shared" si="0"/>
        <v>50.37586191848628</v>
      </c>
      <c r="T10" s="9">
        <f t="shared" si="0"/>
        <v>53.52435328839167</v>
      </c>
    </row>
    <row r="11" spans="1:20" s="10" customFormat="1" ht="12.75">
      <c r="A11" s="6">
        <v>0.6</v>
      </c>
      <c r="B11" s="7">
        <f t="shared" si="1"/>
        <v>1.5842011262281082</v>
      </c>
      <c r="C11" s="7">
        <v>5.7</v>
      </c>
      <c r="D11" s="8">
        <f t="shared" si="2"/>
        <v>0.13728341415496007</v>
      </c>
      <c r="E11" s="8">
        <f t="shared" si="3"/>
        <v>0.7794952255718632</v>
      </c>
      <c r="F11" s="7">
        <f t="shared" si="5"/>
        <v>4.370520675736865</v>
      </c>
      <c r="G11" s="7"/>
      <c r="H11" s="9">
        <f t="shared" si="4"/>
        <v>12.991587092864387</v>
      </c>
      <c r="I11" s="9">
        <f t="shared" si="0"/>
        <v>15.589904511437265</v>
      </c>
      <c r="J11" s="9">
        <f t="shared" si="0"/>
        <v>18.188221930010144</v>
      </c>
      <c r="K11" s="9">
        <f t="shared" si="0"/>
        <v>20.78653934858302</v>
      </c>
      <c r="L11" s="9">
        <f t="shared" si="0"/>
        <v>23.384856767155895</v>
      </c>
      <c r="M11" s="9">
        <f t="shared" si="0"/>
        <v>25.983174185728775</v>
      </c>
      <c r="N11" s="9">
        <f t="shared" si="0"/>
        <v>28.581491604301654</v>
      </c>
      <c r="O11" s="9">
        <f t="shared" si="0"/>
        <v>31.17980902287453</v>
      </c>
      <c r="P11" s="9">
        <f t="shared" si="0"/>
        <v>33.778126441447405</v>
      </c>
      <c r="Q11" s="9">
        <f t="shared" si="0"/>
        <v>36.37644386002029</v>
      </c>
      <c r="R11" s="9">
        <f t="shared" si="0"/>
        <v>38.974761278593164</v>
      </c>
      <c r="S11" s="9">
        <f t="shared" si="0"/>
        <v>41.57307869716604</v>
      </c>
      <c r="T11" s="9">
        <f t="shared" si="0"/>
        <v>44.171396115738915</v>
      </c>
    </row>
    <row r="12" spans="1:20" ht="12.75">
      <c r="A12" s="4">
        <v>0.7</v>
      </c>
      <c r="B12" s="1">
        <f t="shared" si="1"/>
        <v>1.6464441946116501</v>
      </c>
      <c r="C12" s="1">
        <v>5.7</v>
      </c>
      <c r="D12" s="5">
        <f t="shared" si="2"/>
        <v>0.13612027444970773</v>
      </c>
      <c r="E12" s="5">
        <f t="shared" si="3"/>
        <v>0.7728909183254404</v>
      </c>
      <c r="F12" s="1">
        <f t="shared" si="5"/>
        <v>5.142510936228155</v>
      </c>
      <c r="H12" s="2">
        <f t="shared" si="4"/>
        <v>11.041298833220578</v>
      </c>
      <c r="I12" s="2">
        <f t="shared" si="0"/>
        <v>13.249558599864695</v>
      </c>
      <c r="J12" s="2">
        <f t="shared" si="0"/>
        <v>15.45781836650881</v>
      </c>
      <c r="K12" s="2">
        <f t="shared" si="0"/>
        <v>17.666078133152926</v>
      </c>
      <c r="L12" s="2">
        <f t="shared" si="0"/>
        <v>19.87433789979704</v>
      </c>
      <c r="M12" s="2">
        <f t="shared" si="0"/>
        <v>22.082597666441156</v>
      </c>
      <c r="N12" s="2">
        <f t="shared" si="0"/>
        <v>24.29085743308527</v>
      </c>
      <c r="O12" s="2">
        <f t="shared" si="0"/>
        <v>26.49911719972939</v>
      </c>
      <c r="P12" s="2">
        <f t="shared" si="0"/>
        <v>28.707376966373506</v>
      </c>
      <c r="Q12" s="2">
        <f t="shared" si="0"/>
        <v>30.91563673301762</v>
      </c>
      <c r="R12" s="2">
        <f t="shared" si="0"/>
        <v>33.12389649966173</v>
      </c>
      <c r="S12" s="2">
        <f t="shared" si="0"/>
        <v>35.33215626630585</v>
      </c>
      <c r="T12" s="2">
        <f t="shared" si="0"/>
        <v>37.54041603294997</v>
      </c>
    </row>
    <row r="13" spans="1:20" ht="12.75">
      <c r="A13" s="4">
        <v>0.8</v>
      </c>
      <c r="B13" s="1">
        <f t="shared" si="1"/>
        <v>1.7023348962057165</v>
      </c>
      <c r="C13" s="1">
        <v>5.7</v>
      </c>
      <c r="D13" s="5">
        <f t="shared" si="2"/>
        <v>0.13509250986639085</v>
      </c>
      <c r="E13" s="5">
        <f t="shared" si="3"/>
        <v>0.7670552710213672</v>
      </c>
      <c r="F13" s="1">
        <f t="shared" si="5"/>
        <v>5.921867916964573</v>
      </c>
      <c r="H13" s="2">
        <f t="shared" si="4"/>
        <v>9.58819088776709</v>
      </c>
      <c r="I13" s="2">
        <f t="shared" si="0"/>
        <v>11.505829065320508</v>
      </c>
      <c r="J13" s="2">
        <f t="shared" si="0"/>
        <v>13.423467242873926</v>
      </c>
      <c r="K13" s="2">
        <f t="shared" si="0"/>
        <v>15.341105420427343</v>
      </c>
      <c r="L13" s="2">
        <f t="shared" si="0"/>
        <v>17.25874359798076</v>
      </c>
      <c r="M13" s="2">
        <f t="shared" si="0"/>
        <v>19.17638177553418</v>
      </c>
      <c r="N13" s="2">
        <f t="shared" si="0"/>
        <v>21.094019953087596</v>
      </c>
      <c r="O13" s="2">
        <f t="shared" si="0"/>
        <v>23.011658130641017</v>
      </c>
      <c r="P13" s="2">
        <f t="shared" si="0"/>
        <v>24.929296308194434</v>
      </c>
      <c r="Q13" s="2">
        <f t="shared" si="0"/>
        <v>26.846934485747852</v>
      </c>
      <c r="R13" s="2">
        <f t="shared" si="0"/>
        <v>28.76457266330127</v>
      </c>
      <c r="S13" s="2">
        <f t="shared" si="0"/>
        <v>30.682210840854687</v>
      </c>
      <c r="T13" s="2">
        <f t="shared" si="0"/>
        <v>32.59984901840811</v>
      </c>
    </row>
    <row r="14" spans="1:20" s="10" customFormat="1" ht="12.75">
      <c r="A14" s="6">
        <v>0.9</v>
      </c>
      <c r="B14" s="7">
        <f t="shared" si="1"/>
        <v>1.753206743565534</v>
      </c>
      <c r="C14" s="7">
        <v>5.7</v>
      </c>
      <c r="D14" s="8">
        <f t="shared" si="2"/>
        <v>0.13417043621704378</v>
      </c>
      <c r="E14" s="8">
        <f t="shared" si="3"/>
        <v>0.7618197368403745</v>
      </c>
      <c r="F14" s="7">
        <f t="shared" si="5"/>
        <v>6.707886069208981</v>
      </c>
      <c r="G14" s="7"/>
      <c r="H14" s="9">
        <f t="shared" si="4"/>
        <v>8.464663742670828</v>
      </c>
      <c r="I14" s="9">
        <f t="shared" si="0"/>
        <v>10.157596491204995</v>
      </c>
      <c r="J14" s="9">
        <f t="shared" si="0"/>
        <v>11.85052923973916</v>
      </c>
      <c r="K14" s="9">
        <f t="shared" si="0"/>
        <v>13.543461988273325</v>
      </c>
      <c r="L14" s="9">
        <f t="shared" si="0"/>
        <v>15.23639473680749</v>
      </c>
      <c r="M14" s="9">
        <f t="shared" si="0"/>
        <v>16.929327485341656</v>
      </c>
      <c r="N14" s="9">
        <f t="shared" si="0"/>
        <v>18.62226023387582</v>
      </c>
      <c r="O14" s="9">
        <f t="shared" si="0"/>
        <v>20.31519298240999</v>
      </c>
      <c r="P14" s="9">
        <f t="shared" si="0"/>
        <v>22.008125730944155</v>
      </c>
      <c r="Q14" s="9">
        <f t="shared" si="0"/>
        <v>23.70105847947832</v>
      </c>
      <c r="R14" s="9">
        <f t="shared" si="0"/>
        <v>25.393991228012485</v>
      </c>
      <c r="S14" s="9">
        <f t="shared" si="0"/>
        <v>27.08692397654665</v>
      </c>
      <c r="T14" s="9">
        <f t="shared" si="0"/>
        <v>28.779856725080815</v>
      </c>
    </row>
    <row r="15" spans="1:20" s="10" customFormat="1" ht="12.75">
      <c r="A15" s="6">
        <v>1</v>
      </c>
      <c r="B15" s="7">
        <f t="shared" si="1"/>
        <v>1.8</v>
      </c>
      <c r="C15" s="7">
        <v>5.7</v>
      </c>
      <c r="D15" s="8">
        <f t="shared" si="2"/>
        <v>0.13333333333333333</v>
      </c>
      <c r="E15" s="8">
        <f t="shared" si="3"/>
        <v>0.7570666666666667</v>
      </c>
      <c r="F15" s="7">
        <f t="shared" si="5"/>
        <v>7.5</v>
      </c>
      <c r="G15" s="7"/>
      <c r="H15" s="9">
        <f t="shared" si="4"/>
        <v>7.570666666666667</v>
      </c>
      <c r="I15" s="9">
        <f t="shared" si="0"/>
        <v>9.0848</v>
      </c>
      <c r="J15" s="9">
        <f t="shared" si="0"/>
        <v>10.598933333333333</v>
      </c>
      <c r="K15" s="9">
        <f t="shared" si="0"/>
        <v>12.113066666666667</v>
      </c>
      <c r="L15" s="9">
        <f t="shared" si="0"/>
        <v>13.6272</v>
      </c>
      <c r="M15" s="9">
        <f t="shared" si="0"/>
        <v>15.141333333333334</v>
      </c>
      <c r="N15" s="9">
        <f t="shared" si="0"/>
        <v>16.655466666666666</v>
      </c>
      <c r="O15" s="9">
        <f t="shared" si="0"/>
        <v>18.1696</v>
      </c>
      <c r="P15" s="9">
        <f t="shared" si="0"/>
        <v>19.683733333333333</v>
      </c>
      <c r="Q15" s="9">
        <f t="shared" si="0"/>
        <v>21.197866666666666</v>
      </c>
      <c r="R15" s="9">
        <f t="shared" si="0"/>
        <v>22.712</v>
      </c>
      <c r="S15" s="9">
        <f t="shared" si="0"/>
        <v>24.226133333333333</v>
      </c>
      <c r="T15" s="9">
        <f t="shared" si="0"/>
        <v>25.740266666666667</v>
      </c>
    </row>
    <row r="16" spans="1:20" ht="12.75">
      <c r="A16" s="4">
        <v>1.1</v>
      </c>
      <c r="B16" s="1">
        <f t="shared" si="1"/>
        <v>1.8434046403520012</v>
      </c>
      <c r="C16" s="1">
        <v>5.7</v>
      </c>
      <c r="D16" s="5">
        <f aca="true" t="shared" si="6" ref="D16:D22">1/(B16+C16)</f>
        <v>0.13256613527672784</v>
      </c>
      <c r="E16" s="5">
        <f t="shared" si="3"/>
        <v>0.7527105161012606</v>
      </c>
      <c r="F16" s="1">
        <f t="shared" si="5"/>
        <v>8.297745104387202</v>
      </c>
      <c r="H16" s="2">
        <f t="shared" si="4"/>
        <v>6.842822873647823</v>
      </c>
      <c r="I16" s="2">
        <f t="shared" si="0"/>
        <v>8.211387448377389</v>
      </c>
      <c r="J16" s="2">
        <f t="shared" si="0"/>
        <v>9.579952023106953</v>
      </c>
      <c r="K16" s="2">
        <f t="shared" si="0"/>
        <v>10.948516597836518</v>
      </c>
      <c r="L16" s="2">
        <f t="shared" si="0"/>
        <v>12.317081172566082</v>
      </c>
      <c r="M16" s="2">
        <f t="shared" si="0"/>
        <v>13.685645747295647</v>
      </c>
      <c r="N16" s="2">
        <f t="shared" si="0"/>
        <v>15.054210322025211</v>
      </c>
      <c r="O16" s="2">
        <f t="shared" si="0"/>
        <v>16.422774896754778</v>
      </c>
      <c r="P16" s="2">
        <f t="shared" si="0"/>
        <v>17.791339471484342</v>
      </c>
      <c r="Q16" s="2">
        <f t="shared" si="0"/>
        <v>19.159904046213907</v>
      </c>
      <c r="R16" s="2">
        <f t="shared" si="0"/>
        <v>20.52846862094347</v>
      </c>
      <c r="S16" s="2">
        <f t="shared" si="0"/>
        <v>21.897033195673036</v>
      </c>
      <c r="T16" s="2">
        <f t="shared" si="0"/>
        <v>23.2655977704026</v>
      </c>
    </row>
    <row r="17" spans="1:20" ht="12.75">
      <c r="A17" s="4">
        <v>1.2</v>
      </c>
      <c r="B17" s="1">
        <f t="shared" si="1"/>
        <v>1.88394325090579</v>
      </c>
      <c r="C17" s="1">
        <v>5.7</v>
      </c>
      <c r="D17" s="5">
        <f t="shared" si="6"/>
        <v>0.1318575267398744</v>
      </c>
      <c r="E17" s="5">
        <f t="shared" si="3"/>
        <v>0.7486870368290067</v>
      </c>
      <c r="F17" s="1">
        <f t="shared" si="5"/>
        <v>9.100731901086947</v>
      </c>
      <c r="H17" s="2">
        <f t="shared" si="4"/>
        <v>6.239058640241723</v>
      </c>
      <c r="I17" s="2">
        <f t="shared" si="0"/>
        <v>7.486870368290067</v>
      </c>
      <c r="J17" s="2">
        <f t="shared" si="0"/>
        <v>8.734682096338412</v>
      </c>
      <c r="K17" s="2">
        <f t="shared" si="0"/>
        <v>9.982493824386756</v>
      </c>
      <c r="L17" s="2">
        <f t="shared" si="0"/>
        <v>11.2303055524351</v>
      </c>
      <c r="M17" s="2">
        <f t="shared" si="0"/>
        <v>12.478117280483445</v>
      </c>
      <c r="N17" s="2">
        <f t="shared" si="0"/>
        <v>13.72592900853179</v>
      </c>
      <c r="O17" s="2">
        <f t="shared" si="0"/>
        <v>14.973740736580133</v>
      </c>
      <c r="P17" s="2">
        <f t="shared" si="0"/>
        <v>16.221552464628477</v>
      </c>
      <c r="Q17" s="2">
        <f t="shared" si="0"/>
        <v>17.469364192676824</v>
      </c>
      <c r="R17" s="2">
        <f t="shared" si="0"/>
        <v>18.71717592072517</v>
      </c>
      <c r="S17" s="2">
        <f t="shared" si="0"/>
        <v>19.964987648773512</v>
      </c>
      <c r="T17" s="2">
        <f t="shared" si="0"/>
        <v>21.212799376821856</v>
      </c>
    </row>
    <row r="18" spans="1:20" s="10" customFormat="1" ht="12.75">
      <c r="A18" s="6">
        <v>1.3</v>
      </c>
      <c r="B18" s="7">
        <f t="shared" si="1"/>
        <v>1.9220219502703937</v>
      </c>
      <c r="C18" s="7">
        <v>5.7</v>
      </c>
      <c r="D18" s="8">
        <f t="shared" si="6"/>
        <v>0.1311987824916359</v>
      </c>
      <c r="E18" s="8">
        <f t="shared" si="3"/>
        <v>0.7449466869875087</v>
      </c>
      <c r="F18" s="7">
        <f t="shared" si="5"/>
        <v>9.908628535351513</v>
      </c>
      <c r="G18" s="7"/>
      <c r="H18" s="9">
        <f t="shared" si="4"/>
        <v>5.730359130673143</v>
      </c>
      <c r="I18" s="9">
        <f t="shared" si="0"/>
        <v>6.876430956807773</v>
      </c>
      <c r="J18" s="9">
        <f t="shared" si="0"/>
        <v>8.022502782942402</v>
      </c>
      <c r="K18" s="9">
        <f t="shared" si="0"/>
        <v>9.16857460907703</v>
      </c>
      <c r="L18" s="9">
        <f t="shared" si="0"/>
        <v>10.314646435211658</v>
      </c>
      <c r="M18" s="9">
        <f t="shared" si="0"/>
        <v>11.460718261346287</v>
      </c>
      <c r="N18" s="9">
        <f t="shared" si="0"/>
        <v>12.606790087480917</v>
      </c>
      <c r="O18" s="9">
        <f t="shared" si="0"/>
        <v>13.752861913615545</v>
      </c>
      <c r="P18" s="9">
        <f t="shared" si="0"/>
        <v>14.898933739750174</v>
      </c>
      <c r="Q18" s="9">
        <f t="shared" si="0"/>
        <v>16.045005565884804</v>
      </c>
      <c r="R18" s="9">
        <f t="shared" si="0"/>
        <v>17.19107739201943</v>
      </c>
      <c r="S18" s="9">
        <f t="shared" si="0"/>
        <v>18.33714921815406</v>
      </c>
      <c r="T18" s="9">
        <f t="shared" si="0"/>
        <v>19.48322104428869</v>
      </c>
    </row>
    <row r="19" spans="1:20" s="10" customFormat="1" ht="12.75">
      <c r="A19" s="6">
        <v>1.4</v>
      </c>
      <c r="B19" s="7">
        <f t="shared" si="1"/>
        <v>1.957963150687099</v>
      </c>
      <c r="C19" s="7">
        <v>5.7</v>
      </c>
      <c r="D19" s="8">
        <f t="shared" si="6"/>
        <v>0.13058302584157466</v>
      </c>
      <c r="E19" s="8">
        <f t="shared" si="3"/>
        <v>0.7414504207284609</v>
      </c>
      <c r="F19" s="7">
        <f t="shared" si="5"/>
        <v>10.721148410961938</v>
      </c>
      <c r="G19" s="7"/>
      <c r="H19" s="9">
        <f t="shared" si="4"/>
        <v>5.296074433774721</v>
      </c>
      <c r="I19" s="9">
        <f t="shared" si="0"/>
        <v>6.355289320529666</v>
      </c>
      <c r="J19" s="9">
        <f t="shared" si="0"/>
        <v>7.41450420728461</v>
      </c>
      <c r="K19" s="9">
        <f t="shared" si="0"/>
        <v>8.473719094039554</v>
      </c>
      <c r="L19" s="9">
        <f t="shared" si="0"/>
        <v>9.532933980794498</v>
      </c>
      <c r="M19" s="9">
        <f t="shared" si="0"/>
        <v>10.592148867549442</v>
      </c>
      <c r="N19" s="9">
        <f t="shared" si="0"/>
        <v>11.651363754304386</v>
      </c>
      <c r="O19" s="9">
        <f t="shared" si="0"/>
        <v>12.710578641059332</v>
      </c>
      <c r="P19" s="9">
        <f t="shared" si="0"/>
        <v>13.769793527814276</v>
      </c>
      <c r="Q19" s="9">
        <f t="shared" si="0"/>
        <v>14.82900841456922</v>
      </c>
      <c r="R19" s="9">
        <f t="shared" si="0"/>
        <v>15.888223301324164</v>
      </c>
      <c r="S19" s="9">
        <f t="shared" si="0"/>
        <v>16.947438188079108</v>
      </c>
      <c r="T19" s="9">
        <f t="shared" si="0"/>
        <v>18.006653074834052</v>
      </c>
    </row>
    <row r="20" spans="1:20" ht="12.75">
      <c r="A20" s="4">
        <v>1.5</v>
      </c>
      <c r="B20" s="1">
        <f t="shared" si="1"/>
        <v>1.992027455460579</v>
      </c>
      <c r="C20" s="1">
        <v>5.7</v>
      </c>
      <c r="D20" s="5">
        <f t="shared" si="6"/>
        <v>0.13000473617525882</v>
      </c>
      <c r="E20" s="5">
        <f t="shared" si="3"/>
        <v>0.7381668920031196</v>
      </c>
      <c r="F20" s="1">
        <f t="shared" si="5"/>
        <v>11.538041183190868</v>
      </c>
      <c r="H20" s="2">
        <f t="shared" si="4"/>
        <v>4.921112613354131</v>
      </c>
      <c r="I20" s="2">
        <f t="shared" si="0"/>
        <v>5.905335136024957</v>
      </c>
      <c r="J20" s="2">
        <f t="shared" si="0"/>
        <v>6.889557658695782</v>
      </c>
      <c r="K20" s="2">
        <f t="shared" si="0"/>
        <v>7.873780181366609</v>
      </c>
      <c r="L20" s="2">
        <f t="shared" si="0"/>
        <v>8.858002704037435</v>
      </c>
      <c r="M20" s="2">
        <f t="shared" si="0"/>
        <v>9.842225226708262</v>
      </c>
      <c r="N20" s="2">
        <f t="shared" si="0"/>
        <v>10.826447749379087</v>
      </c>
      <c r="O20" s="2">
        <f t="shared" si="0"/>
        <v>11.810670272049913</v>
      </c>
      <c r="P20" s="2">
        <f t="shared" si="0"/>
        <v>12.79489279472074</v>
      </c>
      <c r="Q20" s="2">
        <f t="shared" si="0"/>
        <v>13.779115317391565</v>
      </c>
      <c r="R20" s="2">
        <f t="shared" si="0"/>
        <v>14.763337840062391</v>
      </c>
      <c r="S20" s="2">
        <f t="shared" si="0"/>
        <v>15.747560362733218</v>
      </c>
      <c r="T20" s="2">
        <f t="shared" si="0"/>
        <v>16.731782885404044</v>
      </c>
    </row>
    <row r="21" spans="1:20" ht="12.75">
      <c r="A21" s="4">
        <v>1.6</v>
      </c>
      <c r="B21" s="1">
        <f t="shared" si="1"/>
        <v>2.024428770685257</v>
      </c>
      <c r="C21" s="1">
        <v>5.7</v>
      </c>
      <c r="D21" s="5">
        <f t="shared" si="6"/>
        <v>0.12945941113407236</v>
      </c>
      <c r="E21" s="5">
        <f t="shared" si="3"/>
        <v>0.7350705364192629</v>
      </c>
      <c r="F21" s="1">
        <f t="shared" si="5"/>
        <v>12.359086033096412</v>
      </c>
      <c r="H21" s="2">
        <f t="shared" si="4"/>
        <v>4.594190852620393</v>
      </c>
      <c r="I21" s="2">
        <f t="shared" si="0"/>
        <v>5.513029023144472</v>
      </c>
      <c r="J21" s="2">
        <f t="shared" si="0"/>
        <v>6.43186719366855</v>
      </c>
      <c r="K21" s="2">
        <f t="shared" si="0"/>
        <v>7.3507053641926285</v>
      </c>
      <c r="L21" s="2">
        <f t="shared" si="0"/>
        <v>8.269543534716707</v>
      </c>
      <c r="M21" s="2">
        <f t="shared" si="0"/>
        <v>9.188381705240786</v>
      </c>
      <c r="N21" s="2">
        <f t="shared" si="0"/>
        <v>10.107219875764864</v>
      </c>
      <c r="O21" s="2">
        <f t="shared" si="0"/>
        <v>11.026058046288943</v>
      </c>
      <c r="P21" s="2">
        <f t="shared" si="0"/>
        <v>11.94489621681302</v>
      </c>
      <c r="Q21" s="2">
        <f t="shared" si="0"/>
        <v>12.8637343873371</v>
      </c>
      <c r="R21" s="2">
        <f t="shared" si="0"/>
        <v>13.782572557861178</v>
      </c>
      <c r="S21" s="2">
        <f t="shared" si="0"/>
        <v>14.701410728385257</v>
      </c>
      <c r="T21" s="2">
        <f t="shared" si="0"/>
        <v>15.620248898909336</v>
      </c>
    </row>
    <row r="22" spans="1:20" s="10" customFormat="1" ht="12.75">
      <c r="A22" s="6">
        <v>1.7</v>
      </c>
      <c r="B22" s="7">
        <f t="shared" si="1"/>
        <v>2.0553450217837677</v>
      </c>
      <c r="C22" s="7">
        <v>5.7</v>
      </c>
      <c r="D22" s="8">
        <f t="shared" si="6"/>
        <v>0.12894332840010708</v>
      </c>
      <c r="E22" s="8">
        <f t="shared" si="3"/>
        <v>0.732140218655808</v>
      </c>
      <c r="F22" s="7">
        <f t="shared" si="5"/>
        <v>13.184086537032405</v>
      </c>
      <c r="G22" s="7"/>
      <c r="H22" s="9">
        <f t="shared" si="4"/>
        <v>4.306707168563577</v>
      </c>
      <c r="I22" s="9">
        <f t="shared" si="4"/>
        <v>5.168048602276292</v>
      </c>
      <c r="J22" s="9">
        <f t="shared" si="4"/>
        <v>6.029390035989008</v>
      </c>
      <c r="K22" s="9">
        <f t="shared" si="4"/>
        <v>6.890731469701723</v>
      </c>
      <c r="L22" s="9">
        <f t="shared" si="4"/>
        <v>7.7520729034144376</v>
      </c>
      <c r="M22" s="9">
        <f t="shared" si="4"/>
        <v>8.613414337127153</v>
      </c>
      <c r="N22" s="9">
        <f t="shared" si="4"/>
        <v>9.474755770839868</v>
      </c>
      <c r="O22" s="9">
        <f t="shared" si="4"/>
        <v>10.336097204552583</v>
      </c>
      <c r="P22" s="9">
        <f t="shared" si="4"/>
        <v>11.197438638265298</v>
      </c>
      <c r="Q22" s="9">
        <f t="shared" si="4"/>
        <v>12.058780071978015</v>
      </c>
      <c r="R22" s="9">
        <f t="shared" si="4"/>
        <v>12.92012150569073</v>
      </c>
      <c r="S22" s="9">
        <f t="shared" si="4"/>
        <v>13.781462939403445</v>
      </c>
      <c r="T22" s="9">
        <f t="shared" si="4"/>
        <v>14.64280437311616</v>
      </c>
    </row>
    <row r="23" spans="1:20" s="10" customFormat="1" ht="12.75">
      <c r="A23" s="6">
        <v>1.8</v>
      </c>
      <c r="B23" s="7">
        <f t="shared" si="1"/>
        <v>2.0849259335188846</v>
      </c>
      <c r="C23" s="7">
        <v>5.7</v>
      </c>
      <c r="D23" s="8">
        <f t="shared" si="2"/>
        <v>0.12845337367878945</v>
      </c>
      <c r="E23" s="8">
        <f t="shared" si="3"/>
        <v>0.7293582557481665</v>
      </c>
      <c r="F23" s="7">
        <f t="shared" si="5"/>
        <v>14.012866680333993</v>
      </c>
      <c r="G23" s="7"/>
      <c r="H23" s="9">
        <f t="shared" si="4"/>
        <v>4.0519903097120356</v>
      </c>
      <c r="I23" s="9">
        <f t="shared" si="4"/>
        <v>4.862388371654443</v>
      </c>
      <c r="J23" s="9">
        <f t="shared" si="4"/>
        <v>5.67278643359685</v>
      </c>
      <c r="K23" s="9">
        <f t="shared" si="4"/>
        <v>6.483184495539257</v>
      </c>
      <c r="L23" s="9">
        <f t="shared" si="4"/>
        <v>7.293582557481664</v>
      </c>
      <c r="M23" s="9">
        <f t="shared" si="4"/>
        <v>8.103980619424071</v>
      </c>
      <c r="N23" s="9">
        <f t="shared" si="4"/>
        <v>8.914378681366479</v>
      </c>
      <c r="O23" s="9">
        <f t="shared" si="4"/>
        <v>9.724776743308887</v>
      </c>
      <c r="P23" s="9">
        <f t="shared" si="4"/>
        <v>10.535174805251293</v>
      </c>
      <c r="Q23" s="9">
        <f t="shared" si="4"/>
        <v>11.3455728671937</v>
      </c>
      <c r="R23" s="9">
        <f t="shared" si="4"/>
        <v>12.155970929136107</v>
      </c>
      <c r="S23" s="9">
        <f t="shared" si="4"/>
        <v>12.966368991078514</v>
      </c>
      <c r="T23" s="9">
        <f t="shared" si="4"/>
        <v>13.776767053020922</v>
      </c>
    </row>
    <row r="24" spans="1:20" ht="12.75">
      <c r="A24" s="4">
        <v>2</v>
      </c>
      <c r="B24" s="1">
        <f t="shared" si="1"/>
        <v>2.1405728070048977</v>
      </c>
      <c r="C24" s="1">
        <v>5.7</v>
      </c>
      <c r="D24" s="5">
        <f t="shared" si="2"/>
        <v>0.12754170194128972</v>
      </c>
      <c r="E24" s="5">
        <f t="shared" si="3"/>
        <v>0.7241817836226431</v>
      </c>
      <c r="F24" s="1">
        <f t="shared" si="5"/>
        <v>15.681145614009797</v>
      </c>
      <c r="H24" s="2">
        <f t="shared" si="4"/>
        <v>3.6209089181132152</v>
      </c>
      <c r="I24" s="2">
        <f t="shared" si="4"/>
        <v>4.345090701735859</v>
      </c>
      <c r="J24" s="2">
        <f t="shared" si="4"/>
        <v>5.069272485358502</v>
      </c>
      <c r="K24" s="2">
        <f t="shared" si="4"/>
        <v>5.793454268981145</v>
      </c>
      <c r="L24" s="2">
        <f t="shared" si="4"/>
        <v>6.5176360526037875</v>
      </c>
      <c r="M24" s="2">
        <f t="shared" si="4"/>
        <v>7.2418178362264305</v>
      </c>
      <c r="N24" s="2">
        <f t="shared" si="4"/>
        <v>7.9659996198490735</v>
      </c>
      <c r="O24" s="2">
        <f t="shared" si="4"/>
        <v>8.690181403471717</v>
      </c>
      <c r="P24" s="2">
        <f t="shared" si="4"/>
        <v>9.41436318709436</v>
      </c>
      <c r="Q24" s="2">
        <f t="shared" si="4"/>
        <v>10.138544970717003</v>
      </c>
      <c r="R24" s="2">
        <f t="shared" si="4"/>
        <v>10.862726754339645</v>
      </c>
      <c r="S24" s="2">
        <f t="shared" si="4"/>
        <v>11.58690853796229</v>
      </c>
      <c r="T24" s="2">
        <f t="shared" si="4"/>
        <v>12.311090321584933</v>
      </c>
    </row>
    <row r="25" spans="1:20" ht="12.75">
      <c r="A25" s="4">
        <v>2.5</v>
      </c>
      <c r="B25" s="1">
        <f t="shared" si="1"/>
        <v>2.263380173429284</v>
      </c>
      <c r="C25" s="1">
        <v>5.7</v>
      </c>
      <c r="D25" s="5">
        <f t="shared" si="2"/>
        <v>0.12557481599793674</v>
      </c>
      <c r="E25" s="5">
        <f t="shared" si="3"/>
        <v>0.7130138052362848</v>
      </c>
      <c r="F25" s="1">
        <f t="shared" si="5"/>
        <v>19.90845043357321</v>
      </c>
      <c r="H25" s="2">
        <f t="shared" si="4"/>
        <v>2.8520552209451386</v>
      </c>
      <c r="I25" s="2">
        <f t="shared" si="4"/>
        <v>3.4224662651341666</v>
      </c>
      <c r="J25" s="2">
        <f t="shared" si="4"/>
        <v>3.9928773093231946</v>
      </c>
      <c r="K25" s="2">
        <f t="shared" si="4"/>
        <v>4.563288353512222</v>
      </c>
      <c r="L25" s="2">
        <f t="shared" si="4"/>
        <v>5.13369939770125</v>
      </c>
      <c r="M25" s="2">
        <f t="shared" si="4"/>
        <v>5.704110441890277</v>
      </c>
      <c r="N25" s="2">
        <f t="shared" si="4"/>
        <v>6.274521486079306</v>
      </c>
      <c r="O25" s="2">
        <f t="shared" si="4"/>
        <v>6.844932530268333</v>
      </c>
      <c r="P25" s="2">
        <f t="shared" si="4"/>
        <v>7.415343574457361</v>
      </c>
      <c r="Q25" s="2">
        <f t="shared" si="4"/>
        <v>7.985754618646389</v>
      </c>
      <c r="R25" s="2">
        <f t="shared" si="4"/>
        <v>8.556165662835417</v>
      </c>
      <c r="S25" s="2">
        <f t="shared" si="4"/>
        <v>9.126576707024444</v>
      </c>
      <c r="T25" s="2">
        <f t="shared" si="4"/>
        <v>9.696987751213472</v>
      </c>
    </row>
    <row r="26" spans="1:20" s="10" customFormat="1" ht="12.75">
      <c r="A26" s="6">
        <v>3</v>
      </c>
      <c r="B26" s="7">
        <f t="shared" si="1"/>
        <v>2.3689332233144866</v>
      </c>
      <c r="C26" s="7">
        <v>5.7</v>
      </c>
      <c r="D26" s="8">
        <f t="shared" si="2"/>
        <v>0.12393211993756328</v>
      </c>
      <c r="E26" s="8">
        <f t="shared" si="3"/>
        <v>0.7036865770054843</v>
      </c>
      <c r="F26" s="7">
        <f t="shared" si="5"/>
        <v>24.206799669943457</v>
      </c>
      <c r="G26" s="7"/>
      <c r="H26" s="9">
        <f t="shared" si="4"/>
        <v>2.3456219233516142</v>
      </c>
      <c r="I26" s="9">
        <f t="shared" si="4"/>
        <v>2.8147463080219373</v>
      </c>
      <c r="J26" s="9">
        <f t="shared" si="4"/>
        <v>3.28387069269226</v>
      </c>
      <c r="K26" s="9">
        <f t="shared" si="4"/>
        <v>3.752995077362583</v>
      </c>
      <c r="L26" s="9">
        <f t="shared" si="4"/>
        <v>4.2221194620329054</v>
      </c>
      <c r="M26" s="9">
        <f t="shared" si="4"/>
        <v>4.6912438467032285</v>
      </c>
      <c r="N26" s="9">
        <f t="shared" si="4"/>
        <v>5.1603682313735515</v>
      </c>
      <c r="O26" s="9">
        <f t="shared" si="4"/>
        <v>5.6294926160438745</v>
      </c>
      <c r="P26" s="9">
        <f t="shared" si="4"/>
        <v>6.0986170007141975</v>
      </c>
      <c r="Q26" s="9">
        <f t="shared" si="4"/>
        <v>6.56774138538452</v>
      </c>
      <c r="R26" s="9">
        <f t="shared" si="4"/>
        <v>7.036865770054843</v>
      </c>
      <c r="S26" s="9">
        <f t="shared" si="4"/>
        <v>7.505990154725166</v>
      </c>
      <c r="T26" s="9">
        <f t="shared" si="4"/>
        <v>7.975114539395489</v>
      </c>
    </row>
    <row r="27" spans="1:20" s="10" customFormat="1" ht="12.75">
      <c r="A27" s="6">
        <v>3.5</v>
      </c>
      <c r="B27" s="7">
        <f t="shared" si="1"/>
        <v>2.462008319761285</v>
      </c>
      <c r="C27" s="7">
        <v>5.7</v>
      </c>
      <c r="D27" s="8">
        <f t="shared" si="2"/>
        <v>0.12251886555651627</v>
      </c>
      <c r="E27" s="8">
        <f t="shared" si="3"/>
        <v>0.6956621186298994</v>
      </c>
      <c r="F27" s="7">
        <f t="shared" si="5"/>
        <v>28.567029119164495</v>
      </c>
      <c r="G27" s="7"/>
      <c r="H27" s="9">
        <f t="shared" si="4"/>
        <v>1.9876060532282838</v>
      </c>
      <c r="I27" s="9">
        <f t="shared" si="4"/>
        <v>2.3851272638739407</v>
      </c>
      <c r="J27" s="9">
        <f t="shared" si="4"/>
        <v>2.7826484745195974</v>
      </c>
      <c r="K27" s="9">
        <f t="shared" si="4"/>
        <v>3.180169685165254</v>
      </c>
      <c r="L27" s="9">
        <f t="shared" si="4"/>
        <v>3.577690895810911</v>
      </c>
      <c r="M27" s="9">
        <f t="shared" si="4"/>
        <v>3.9752121064565675</v>
      </c>
      <c r="N27" s="9">
        <f t="shared" si="4"/>
        <v>4.372733317102225</v>
      </c>
      <c r="O27" s="9">
        <f t="shared" si="4"/>
        <v>4.770254527747881</v>
      </c>
      <c r="P27" s="9">
        <f t="shared" si="4"/>
        <v>5.167775738393538</v>
      </c>
      <c r="Q27" s="9">
        <f t="shared" si="4"/>
        <v>5.565296949039195</v>
      </c>
      <c r="R27" s="9">
        <f t="shared" si="4"/>
        <v>5.9628181596848515</v>
      </c>
      <c r="S27" s="9">
        <f t="shared" si="4"/>
        <v>6.360339370330508</v>
      </c>
      <c r="T27" s="9">
        <f t="shared" si="4"/>
        <v>6.757860580976165</v>
      </c>
    </row>
    <row r="28" spans="1:20" ht="12.75">
      <c r="A28" s="4">
        <v>4</v>
      </c>
      <c r="B28" s="1">
        <f t="shared" si="1"/>
        <v>2.545584412271571</v>
      </c>
      <c r="C28" s="1">
        <v>5.7</v>
      </c>
      <c r="D28" s="5">
        <f t="shared" si="2"/>
        <v>0.1212770314390015</v>
      </c>
      <c r="E28" s="5">
        <f t="shared" si="3"/>
        <v>0.6886109845106505</v>
      </c>
      <c r="F28" s="1">
        <f t="shared" si="5"/>
        <v>32.98233764908628</v>
      </c>
      <c r="H28" s="2">
        <f t="shared" si="4"/>
        <v>1.7215274612766263</v>
      </c>
      <c r="I28" s="2">
        <f t="shared" si="4"/>
        <v>2.0658329535319515</v>
      </c>
      <c r="J28" s="2">
        <f t="shared" si="4"/>
        <v>2.4101384457872768</v>
      </c>
      <c r="K28" s="2">
        <f t="shared" si="4"/>
        <v>2.754443938042602</v>
      </c>
      <c r="L28" s="2">
        <f t="shared" si="4"/>
        <v>3.0987494302979273</v>
      </c>
      <c r="M28" s="2">
        <f t="shared" si="4"/>
        <v>3.4430549225532525</v>
      </c>
      <c r="N28" s="2">
        <f t="shared" si="4"/>
        <v>3.7873604148085778</v>
      </c>
      <c r="O28" s="2">
        <f t="shared" si="4"/>
        <v>4.131665907063903</v>
      </c>
      <c r="P28" s="2">
        <f t="shared" si="4"/>
        <v>4.475971399319228</v>
      </c>
      <c r="Q28" s="2">
        <f t="shared" si="4"/>
        <v>4.8202768915745535</v>
      </c>
      <c r="R28" s="2">
        <f t="shared" si="4"/>
        <v>5.164582383829879</v>
      </c>
      <c r="S28" s="2">
        <f t="shared" si="4"/>
        <v>5.508887876085204</v>
      </c>
      <c r="T28" s="2">
        <f t="shared" si="4"/>
        <v>5.853193368340529</v>
      </c>
    </row>
    <row r="29" spans="1:20" ht="12.75">
      <c r="A29" s="4">
        <v>5</v>
      </c>
      <c r="B29" s="1">
        <f t="shared" si="1"/>
        <v>2.691627806198197</v>
      </c>
      <c r="C29" s="1">
        <v>5.7</v>
      </c>
      <c r="D29" s="5">
        <f t="shared" si="2"/>
        <v>0.11916639096664691</v>
      </c>
      <c r="E29" s="5">
        <f t="shared" si="3"/>
        <v>0.6766267679086212</v>
      </c>
      <c r="F29" s="1">
        <f t="shared" si="5"/>
        <v>41.95813903099099</v>
      </c>
      <c r="H29" s="2">
        <f t="shared" si="4"/>
        <v>1.3532535358172424</v>
      </c>
      <c r="I29" s="2">
        <f t="shared" si="4"/>
        <v>1.6239042429806907</v>
      </c>
      <c r="J29" s="2">
        <f t="shared" si="4"/>
        <v>1.8945549501441392</v>
      </c>
      <c r="K29" s="2">
        <f t="shared" si="4"/>
        <v>2.1652056573075877</v>
      </c>
      <c r="L29" s="2">
        <f t="shared" si="4"/>
        <v>2.4358563644710363</v>
      </c>
      <c r="M29" s="2">
        <f t="shared" si="4"/>
        <v>2.706507071634485</v>
      </c>
      <c r="N29" s="2">
        <f t="shared" si="4"/>
        <v>2.9771577787979333</v>
      </c>
      <c r="O29" s="2">
        <f t="shared" si="4"/>
        <v>3.2478084859613814</v>
      </c>
      <c r="P29" s="2">
        <f t="shared" si="4"/>
        <v>3.51845919312483</v>
      </c>
      <c r="Q29" s="2">
        <f t="shared" si="4"/>
        <v>3.7891099002882784</v>
      </c>
      <c r="R29" s="2">
        <f t="shared" si="4"/>
        <v>4.059760607451727</v>
      </c>
      <c r="S29" s="2">
        <f t="shared" si="4"/>
        <v>4.3304113146151755</v>
      </c>
      <c r="T29" s="2">
        <f t="shared" si="4"/>
        <v>4.601062021778624</v>
      </c>
    </row>
    <row r="30" spans="1:20" s="10" customFormat="1" ht="12.75">
      <c r="A30" s="6">
        <v>6</v>
      </c>
      <c r="B30" s="7">
        <f t="shared" si="1"/>
        <v>2.8171522441319174</v>
      </c>
      <c r="C30" s="7">
        <v>5.7</v>
      </c>
      <c r="D30" s="8">
        <f t="shared" si="2"/>
        <v>0.11741013561064055</v>
      </c>
      <c r="E30" s="8">
        <f t="shared" si="3"/>
        <v>0.6666547499972171</v>
      </c>
      <c r="F30" s="7">
        <f t="shared" si="5"/>
        <v>51.102913464791506</v>
      </c>
      <c r="G30" s="7"/>
      <c r="H30" s="9">
        <f t="shared" si="4"/>
        <v>1.1110912499953618</v>
      </c>
      <c r="I30" s="9">
        <f t="shared" si="4"/>
        <v>1.3333094999944342</v>
      </c>
      <c r="J30" s="9">
        <f t="shared" si="4"/>
        <v>1.5555277499935065</v>
      </c>
      <c r="K30" s="9">
        <f t="shared" si="4"/>
        <v>1.7777459999925789</v>
      </c>
      <c r="L30" s="9">
        <f t="shared" si="4"/>
        <v>1.9999642499916512</v>
      </c>
      <c r="M30" s="9">
        <f t="shared" si="4"/>
        <v>2.2221824999907236</v>
      </c>
      <c r="N30" s="9">
        <f t="shared" si="4"/>
        <v>2.444400749989796</v>
      </c>
      <c r="O30" s="9">
        <f t="shared" si="4"/>
        <v>2.6666189999888683</v>
      </c>
      <c r="P30" s="9">
        <f t="shared" si="4"/>
        <v>2.8888372499879407</v>
      </c>
      <c r="Q30" s="9">
        <f t="shared" si="4"/>
        <v>3.111055499987013</v>
      </c>
      <c r="R30" s="9">
        <f t="shared" si="4"/>
        <v>3.3332737499860854</v>
      </c>
      <c r="S30" s="9">
        <f t="shared" si="4"/>
        <v>3.5554919999851577</v>
      </c>
      <c r="T30" s="9">
        <f t="shared" si="4"/>
        <v>3.77771024998423</v>
      </c>
    </row>
    <row r="31" spans="1:20" s="10" customFormat="1" ht="12.75">
      <c r="A31" s="6">
        <v>7</v>
      </c>
      <c r="B31" s="7">
        <f t="shared" si="1"/>
        <v>2.927837811056014</v>
      </c>
      <c r="C31" s="7">
        <v>5.7</v>
      </c>
      <c r="D31" s="8">
        <f>1/(B31+C31)</f>
        <v>0.1159038941041016</v>
      </c>
      <c r="E31" s="8">
        <f t="shared" si="3"/>
        <v>0.6581023107230889</v>
      </c>
      <c r="F31" s="7">
        <f t="shared" si="5"/>
        <v>60.39486467739211</v>
      </c>
      <c r="G31" s="7"/>
      <c r="H31" s="9">
        <f t="shared" si="4"/>
        <v>0.9401461581758412</v>
      </c>
      <c r="I31" s="9">
        <f t="shared" si="4"/>
        <v>1.1281753898110094</v>
      </c>
      <c r="J31" s="9">
        <f t="shared" si="4"/>
        <v>1.3162046214461778</v>
      </c>
      <c r="K31" s="9">
        <f t="shared" si="4"/>
        <v>1.504233853081346</v>
      </c>
      <c r="L31" s="9">
        <f t="shared" si="4"/>
        <v>1.692263084716514</v>
      </c>
      <c r="M31" s="9">
        <f t="shared" si="4"/>
        <v>1.8802923163516825</v>
      </c>
      <c r="N31" s="9">
        <f t="shared" si="4"/>
        <v>2.0683215479868506</v>
      </c>
      <c r="O31" s="9">
        <f t="shared" si="4"/>
        <v>2.256350779622019</v>
      </c>
      <c r="P31" s="9">
        <f t="shared" si="4"/>
        <v>2.444380011257187</v>
      </c>
      <c r="Q31" s="9">
        <f t="shared" si="4"/>
        <v>2.6324092428923556</v>
      </c>
      <c r="R31" s="9">
        <f t="shared" si="4"/>
        <v>2.8204384745275237</v>
      </c>
      <c r="S31" s="9">
        <f t="shared" si="4"/>
        <v>3.008467706162692</v>
      </c>
      <c r="T31" s="9">
        <f t="shared" si="4"/>
        <v>3.19649693779786</v>
      </c>
    </row>
    <row r="32" spans="1:20" ht="12.75">
      <c r="A32" s="4">
        <v>8</v>
      </c>
      <c r="B32" s="1">
        <f t="shared" si="1"/>
        <v>3.027227094913372</v>
      </c>
      <c r="C32" s="1">
        <v>5.7</v>
      </c>
      <c r="D32" s="5">
        <f>1/(B32+C32)</f>
        <v>0.11458393245923963</v>
      </c>
      <c r="E32" s="5">
        <f t="shared" si="3"/>
        <v>0.6506075685035626</v>
      </c>
      <c r="F32" s="1">
        <f t="shared" si="5"/>
        <v>69.81781675930698</v>
      </c>
      <c r="H32" s="2">
        <f t="shared" si="4"/>
        <v>0.8132594606294532</v>
      </c>
      <c r="I32" s="2">
        <f t="shared" si="4"/>
        <v>0.9759113527553439</v>
      </c>
      <c r="J32" s="2">
        <f t="shared" si="4"/>
        <v>1.1385632448812346</v>
      </c>
      <c r="K32" s="2">
        <f t="shared" si="4"/>
        <v>1.3012151370071252</v>
      </c>
      <c r="L32" s="2">
        <f t="shared" si="4"/>
        <v>1.4638670291330158</v>
      </c>
      <c r="M32" s="2">
        <f t="shared" si="4"/>
        <v>1.6265189212589064</v>
      </c>
      <c r="N32" s="2">
        <f t="shared" si="4"/>
        <v>1.7891708133847972</v>
      </c>
      <c r="O32" s="2">
        <f t="shared" si="4"/>
        <v>1.9518227055106878</v>
      </c>
      <c r="P32" s="2">
        <f t="shared" si="4"/>
        <v>2.1144745976365784</v>
      </c>
      <c r="Q32" s="2">
        <f t="shared" si="4"/>
        <v>2.2771264897624692</v>
      </c>
      <c r="R32" s="2">
        <f t="shared" si="4"/>
        <v>2.4397783818883596</v>
      </c>
      <c r="S32" s="2">
        <f t="shared" si="4"/>
        <v>2.6024302740142504</v>
      </c>
      <c r="T32" s="2">
        <f t="shared" si="4"/>
        <v>2.7650821661401412</v>
      </c>
    </row>
    <row r="33" spans="1:20" ht="12.75">
      <c r="A33" s="4">
        <v>9</v>
      </c>
      <c r="B33" s="1">
        <f t="shared" si="1"/>
        <v>3.1176914536239795</v>
      </c>
      <c r="C33" s="1">
        <v>5.7</v>
      </c>
      <c r="D33" s="5">
        <f>1/(B33+C33)</f>
        <v>0.11340836830812565</v>
      </c>
      <c r="E33" s="5">
        <f t="shared" si="3"/>
        <v>0.6439327152535375</v>
      </c>
      <c r="F33" s="1">
        <f t="shared" si="5"/>
        <v>79.35922308261581</v>
      </c>
      <c r="H33" s="2">
        <f t="shared" si="4"/>
        <v>0.7154807947261527</v>
      </c>
      <c r="I33" s="2">
        <f t="shared" si="4"/>
        <v>0.8585769536713832</v>
      </c>
      <c r="J33" s="2">
        <f t="shared" si="4"/>
        <v>1.0016731126166136</v>
      </c>
      <c r="K33" s="2">
        <f t="shared" si="4"/>
        <v>1.1447692715618443</v>
      </c>
      <c r="L33" s="2">
        <f t="shared" si="4"/>
        <v>1.287865430507075</v>
      </c>
      <c r="M33" s="2">
        <f t="shared" si="4"/>
        <v>1.4309615894523053</v>
      </c>
      <c r="N33" s="2">
        <f t="shared" si="4"/>
        <v>1.5740577483975358</v>
      </c>
      <c r="O33" s="2">
        <f t="shared" si="4"/>
        <v>1.7171539073427664</v>
      </c>
      <c r="P33" s="2">
        <f t="shared" si="4"/>
        <v>1.860250066287997</v>
      </c>
      <c r="Q33" s="2">
        <f t="shared" si="4"/>
        <v>2.0033462252332273</v>
      </c>
      <c r="R33" s="2">
        <f t="shared" si="4"/>
        <v>2.146442384178458</v>
      </c>
      <c r="S33" s="2">
        <f t="shared" si="4"/>
        <v>2.2895385431236885</v>
      </c>
      <c r="T33" s="2">
        <f t="shared" si="4"/>
        <v>2.432634702068919</v>
      </c>
    </row>
    <row r="34" spans="1:20" s="10" customFormat="1" ht="12.75">
      <c r="A34" s="6">
        <v>10</v>
      </c>
      <c r="B34" s="7">
        <f t="shared" si="1"/>
        <v>3.2009029380700613</v>
      </c>
      <c r="C34" s="7">
        <v>5.7</v>
      </c>
      <c r="D34" s="8">
        <f>1/(B34+C34)</f>
        <v>0.1123481524242781</v>
      </c>
      <c r="E34" s="8">
        <f t="shared" si="3"/>
        <v>0.637912809465051</v>
      </c>
      <c r="F34" s="7">
        <f t="shared" si="5"/>
        <v>89.00902938070061</v>
      </c>
      <c r="G34" s="7"/>
      <c r="H34" s="9">
        <f t="shared" si="4"/>
        <v>0.637912809465051</v>
      </c>
      <c r="I34" s="9">
        <f t="shared" si="4"/>
        <v>0.7654953713580612</v>
      </c>
      <c r="J34" s="9">
        <f t="shared" si="4"/>
        <v>0.8930779332510714</v>
      </c>
      <c r="K34" s="9">
        <f t="shared" si="4"/>
        <v>1.0206604951440816</v>
      </c>
      <c r="L34" s="9">
        <f t="shared" si="4"/>
        <v>1.1482430570370918</v>
      </c>
      <c r="M34" s="9">
        <f t="shared" si="4"/>
        <v>1.275825618930102</v>
      </c>
      <c r="N34" s="9">
        <f t="shared" si="4"/>
        <v>1.4034081808231123</v>
      </c>
      <c r="O34" s="9">
        <f t="shared" si="4"/>
        <v>1.5309907427161225</v>
      </c>
      <c r="P34" s="9">
        <f t="shared" si="4"/>
        <v>1.6585733046091327</v>
      </c>
      <c r="Q34" s="9">
        <f t="shared" si="4"/>
        <v>1.7861558665021429</v>
      </c>
      <c r="R34" s="9">
        <f t="shared" si="4"/>
        <v>1.913738428395153</v>
      </c>
      <c r="S34" s="9">
        <f t="shared" si="4"/>
        <v>2.0413209902881633</v>
      </c>
      <c r="T34" s="9">
        <f t="shared" si="4"/>
        <v>2.1689035521811735</v>
      </c>
    </row>
    <row r="35" spans="1:5" ht="12.75">
      <c r="A35" s="4"/>
      <c r="D35" s="5"/>
      <c r="E35" s="5"/>
    </row>
    <row r="36" spans="1:5" ht="12.75">
      <c r="A36" s="4"/>
      <c r="D36" s="5"/>
      <c r="E36" s="5"/>
    </row>
    <row r="37" spans="1:5" ht="12.75">
      <c r="A37" s="4"/>
      <c r="D37" s="5"/>
      <c r="E37" s="5"/>
    </row>
    <row r="38" spans="1:5" ht="12.75">
      <c r="A38" s="4"/>
      <c r="D38" s="5"/>
      <c r="E38" s="5"/>
    </row>
    <row r="39" spans="1:5" ht="12.75">
      <c r="A39" s="4"/>
      <c r="D39" s="5"/>
      <c r="E39" s="5"/>
    </row>
    <row r="40" spans="1:5" ht="12.75">
      <c r="A40" s="4"/>
      <c r="D40" s="5"/>
      <c r="E40" s="5"/>
    </row>
    <row r="41" spans="1:5" ht="12.75">
      <c r="A41" s="4"/>
      <c r="D41" s="5"/>
      <c r="E41" s="5"/>
    </row>
    <row r="42" spans="1:5" ht="12.75">
      <c r="A42" s="4"/>
      <c r="D42" s="5"/>
      <c r="E42" s="5"/>
    </row>
    <row r="43" spans="1:5" ht="12.75">
      <c r="A43" s="4"/>
      <c r="D43" s="5"/>
      <c r="E43" s="5"/>
    </row>
    <row r="44" spans="1:5" ht="12.75">
      <c r="A44" s="4"/>
      <c r="D44" s="5"/>
      <c r="E44" s="5"/>
    </row>
    <row r="45" spans="1:5" ht="12.75">
      <c r="A45" s="4"/>
      <c r="D45" s="5"/>
      <c r="E45" s="5"/>
    </row>
    <row r="47" ht="12.75">
      <c r="A47" s="4" t="s">
        <v>8</v>
      </c>
    </row>
    <row r="48" ht="12.75">
      <c r="B48" s="1" t="s">
        <v>19</v>
      </c>
    </row>
    <row r="49" spans="1:6" ht="12.75">
      <c r="A49" s="2" t="s">
        <v>12</v>
      </c>
      <c r="B49" s="1" t="s">
        <v>2</v>
      </c>
      <c r="C49" s="1" t="s">
        <v>4</v>
      </c>
      <c r="D49" s="3" t="s">
        <v>10</v>
      </c>
      <c r="E49" s="3" t="s">
        <v>17</v>
      </c>
      <c r="F49" s="1" t="s">
        <v>16</v>
      </c>
    </row>
    <row r="50" spans="1:2" ht="12.75">
      <c r="A50" s="2" t="s">
        <v>13</v>
      </c>
      <c r="B50" s="1" t="s">
        <v>3</v>
      </c>
    </row>
    <row r="51" spans="1:6" ht="12.75">
      <c r="A51" s="2" t="s">
        <v>18</v>
      </c>
      <c r="B51" s="1" t="s">
        <v>9</v>
      </c>
      <c r="C51" s="1" t="s">
        <v>9</v>
      </c>
      <c r="F51" s="1" t="s">
        <v>15</v>
      </c>
    </row>
    <row r="52" spans="1:6" ht="12.75">
      <c r="A52" s="4">
        <v>0.1</v>
      </c>
      <c r="B52" s="1">
        <f>POWER(A52,0.25)*1.3</f>
        <v>0.7310437227474538</v>
      </c>
      <c r="C52" s="1">
        <v>5.7</v>
      </c>
      <c r="D52" s="5">
        <f>1/(B52+C52)</f>
        <v>0.15549575513891586</v>
      </c>
      <c r="E52" s="5">
        <f aca="true" t="shared" si="7" ref="E52:E76">D52*5.678</f>
        <v>0.8829048976787642</v>
      </c>
      <c r="F52" s="1">
        <f aca="true" t="shared" si="8" ref="F52:F76">(B52+C52)*A52</f>
        <v>0.6431043722747454</v>
      </c>
    </row>
    <row r="53" spans="1:6" ht="12.75">
      <c r="A53" s="4">
        <v>0.2</v>
      </c>
      <c r="B53" s="1">
        <f aca="true" t="shared" si="9" ref="B53:B76">POWER(A53,0.25)*1.3</f>
        <v>0.8693623964693487</v>
      </c>
      <c r="C53" s="1">
        <v>5.7</v>
      </c>
      <c r="D53" s="5">
        <f aca="true" t="shared" si="10" ref="D53:D76">1/(B53+C53)</f>
        <v>0.15222177429843756</v>
      </c>
      <c r="E53" s="5">
        <f t="shared" si="7"/>
        <v>0.8643152344665285</v>
      </c>
      <c r="F53" s="1">
        <f t="shared" si="8"/>
        <v>1.3138724792938699</v>
      </c>
    </row>
    <row r="54" spans="1:6" ht="12.75">
      <c r="A54" s="4">
        <v>0.3</v>
      </c>
      <c r="B54" s="1">
        <f t="shared" si="9"/>
        <v>0.9621076458399709</v>
      </c>
      <c r="C54" s="1">
        <v>5.7</v>
      </c>
      <c r="D54" s="5">
        <f t="shared" si="10"/>
        <v>0.15010264816486887</v>
      </c>
      <c r="E54" s="5">
        <f t="shared" si="7"/>
        <v>0.8522828362801255</v>
      </c>
      <c r="F54" s="1">
        <f t="shared" si="8"/>
        <v>1.9986322937519911</v>
      </c>
    </row>
    <row r="55" spans="1:6" ht="12.75">
      <c r="A55" s="4">
        <v>0.4</v>
      </c>
      <c r="B55" s="1">
        <f t="shared" si="9"/>
        <v>1.033851947397166</v>
      </c>
      <c r="C55" s="1">
        <v>5.7</v>
      </c>
      <c r="D55" s="5">
        <f t="shared" si="10"/>
        <v>0.14850341347147225</v>
      </c>
      <c r="E55" s="5">
        <f t="shared" si="7"/>
        <v>0.8432023816910195</v>
      </c>
      <c r="F55" s="1">
        <f t="shared" si="8"/>
        <v>2.693540778958867</v>
      </c>
    </row>
    <row r="56" spans="1:6" ht="12.75">
      <c r="A56" s="4">
        <v>0.5</v>
      </c>
      <c r="B56" s="1">
        <f t="shared" si="9"/>
        <v>1.0931653398298289</v>
      </c>
      <c r="C56" s="1">
        <v>5.7</v>
      </c>
      <c r="D56" s="5">
        <f t="shared" si="10"/>
        <v>0.14720678063535111</v>
      </c>
      <c r="E56" s="5">
        <f t="shared" si="7"/>
        <v>0.8358401004475237</v>
      </c>
      <c r="F56" s="1">
        <f t="shared" si="8"/>
        <v>3.3965826699149146</v>
      </c>
    </row>
    <row r="57" spans="1:6" ht="12.75">
      <c r="A57" s="4">
        <v>0.6</v>
      </c>
      <c r="B57" s="1">
        <f t="shared" si="9"/>
        <v>1.1441452578314115</v>
      </c>
      <c r="C57" s="1">
        <v>5.7</v>
      </c>
      <c r="D57" s="5">
        <f t="shared" si="10"/>
        <v>0.14611028292477432</v>
      </c>
      <c r="E57" s="5">
        <f t="shared" si="7"/>
        <v>0.8296141864468686</v>
      </c>
      <c r="F57" s="1">
        <f t="shared" si="8"/>
        <v>4.106487154698847</v>
      </c>
    </row>
    <row r="58" spans="1:6" ht="12.75">
      <c r="A58" s="4">
        <v>0.7</v>
      </c>
      <c r="B58" s="1">
        <f t="shared" si="9"/>
        <v>1.1890985849973028</v>
      </c>
      <c r="C58" s="1">
        <v>5.7</v>
      </c>
      <c r="D58" s="5">
        <f t="shared" si="10"/>
        <v>0.14515687178257902</v>
      </c>
      <c r="E58" s="5">
        <f t="shared" si="7"/>
        <v>0.8242007179814836</v>
      </c>
      <c r="F58" s="1">
        <f t="shared" si="8"/>
        <v>4.822369009498112</v>
      </c>
    </row>
    <row r="59" spans="1:6" ht="12.75">
      <c r="A59" s="4">
        <v>0.8</v>
      </c>
      <c r="B59" s="1">
        <f t="shared" si="9"/>
        <v>1.2294640917041286</v>
      </c>
      <c r="C59" s="1">
        <v>5.7</v>
      </c>
      <c r="D59" s="5">
        <f t="shared" si="10"/>
        <v>0.14431130413060195</v>
      </c>
      <c r="E59" s="5">
        <f t="shared" si="7"/>
        <v>0.8193995848535578</v>
      </c>
      <c r="F59" s="1">
        <f t="shared" si="8"/>
        <v>5.543571273363304</v>
      </c>
    </row>
    <row r="60" spans="1:6" ht="12.75">
      <c r="A60" s="4">
        <v>0.9</v>
      </c>
      <c r="B60" s="1">
        <f t="shared" si="9"/>
        <v>1.2662048703528859</v>
      </c>
      <c r="C60" s="1">
        <v>5.7</v>
      </c>
      <c r="D60" s="5">
        <f t="shared" si="10"/>
        <v>0.14355018530331323</v>
      </c>
      <c r="E60" s="5">
        <f t="shared" si="7"/>
        <v>0.8150779521522126</v>
      </c>
      <c r="F60" s="1">
        <f t="shared" si="8"/>
        <v>6.269584383317597</v>
      </c>
    </row>
    <row r="61" spans="1:6" ht="12.75">
      <c r="A61" s="4">
        <v>1</v>
      </c>
      <c r="B61" s="1">
        <f t="shared" si="9"/>
        <v>1.3</v>
      </c>
      <c r="C61" s="1">
        <v>5.7</v>
      </c>
      <c r="D61" s="5">
        <f t="shared" si="10"/>
        <v>0.14285714285714285</v>
      </c>
      <c r="E61" s="5">
        <f t="shared" si="7"/>
        <v>0.811142857142857</v>
      </c>
      <c r="F61" s="1">
        <f t="shared" si="8"/>
        <v>7</v>
      </c>
    </row>
    <row r="62" spans="1:6" ht="12.75">
      <c r="A62" s="4">
        <v>1.2</v>
      </c>
      <c r="B62" s="1">
        <f t="shared" si="9"/>
        <v>1.3606256812097373</v>
      </c>
      <c r="C62" s="1">
        <v>5.7</v>
      </c>
      <c r="D62" s="5">
        <f t="shared" si="10"/>
        <v>0.14163050771283264</v>
      </c>
      <c r="E62" s="5">
        <f t="shared" si="7"/>
        <v>0.8041780227934637</v>
      </c>
      <c r="F62" s="1">
        <f t="shared" si="8"/>
        <v>8.472750817451685</v>
      </c>
    </row>
    <row r="63" spans="1:6" ht="12.75">
      <c r="A63" s="4">
        <v>1.4</v>
      </c>
      <c r="B63" s="1">
        <f t="shared" si="9"/>
        <v>1.4140844977184603</v>
      </c>
      <c r="C63" s="1">
        <v>5.7</v>
      </c>
      <c r="D63" s="5">
        <f t="shared" si="10"/>
        <v>0.14056622469422558</v>
      </c>
      <c r="E63" s="5">
        <f t="shared" si="7"/>
        <v>0.7981350238138128</v>
      </c>
      <c r="F63" s="1">
        <f t="shared" si="8"/>
        <v>9.959718296805844</v>
      </c>
    </row>
    <row r="64" spans="1:6" ht="12.75">
      <c r="A64" s="4">
        <v>1.6</v>
      </c>
      <c r="B64" s="1">
        <f t="shared" si="9"/>
        <v>1.4620874454949075</v>
      </c>
      <c r="C64" s="1">
        <v>5.7</v>
      </c>
      <c r="D64" s="5">
        <f t="shared" si="10"/>
        <v>0.1396240980873557</v>
      </c>
      <c r="E64" s="5">
        <f t="shared" si="7"/>
        <v>0.7927856289400057</v>
      </c>
      <c r="F64" s="1">
        <f t="shared" si="8"/>
        <v>11.459339912791854</v>
      </c>
    </row>
    <row r="65" spans="1:6" ht="12.75">
      <c r="A65" s="4">
        <v>1.8</v>
      </c>
      <c r="B65" s="1">
        <f t="shared" si="9"/>
        <v>1.5057798408747498</v>
      </c>
      <c r="C65" s="1">
        <v>5.7</v>
      </c>
      <c r="D65" s="5">
        <f t="shared" si="10"/>
        <v>0.13877748447537974</v>
      </c>
      <c r="E65" s="5">
        <f t="shared" si="7"/>
        <v>0.7879785568512062</v>
      </c>
      <c r="F65" s="1">
        <f t="shared" si="8"/>
        <v>12.97040371357455</v>
      </c>
    </row>
    <row r="66" spans="1:6" ht="12.75">
      <c r="A66" s="4">
        <v>2</v>
      </c>
      <c r="B66" s="1">
        <f t="shared" si="9"/>
        <v>1.5459692495035373</v>
      </c>
      <c r="C66" s="1">
        <v>5.7</v>
      </c>
      <c r="D66" s="5">
        <f t="shared" si="10"/>
        <v>0.13800776204901996</v>
      </c>
      <c r="E66" s="5">
        <f t="shared" si="7"/>
        <v>0.7836080729143353</v>
      </c>
      <c r="F66" s="1">
        <f t="shared" si="8"/>
        <v>14.491938499007075</v>
      </c>
    </row>
    <row r="67" spans="1:6" ht="12.75">
      <c r="A67" s="4">
        <v>2.5</v>
      </c>
      <c r="B67" s="1">
        <f t="shared" si="9"/>
        <v>1.6346634585878161</v>
      </c>
      <c r="C67" s="1">
        <v>5.7</v>
      </c>
      <c r="D67" s="5">
        <f t="shared" si="10"/>
        <v>0.13633890711497423</v>
      </c>
      <c r="E67" s="5">
        <f t="shared" si="7"/>
        <v>0.7741323145988237</v>
      </c>
      <c r="F67" s="1">
        <f t="shared" si="8"/>
        <v>18.33665864646954</v>
      </c>
    </row>
    <row r="68" spans="1:6" ht="12.75">
      <c r="A68" s="4">
        <v>3</v>
      </c>
      <c r="B68" s="1">
        <f t="shared" si="9"/>
        <v>1.7108962168382404</v>
      </c>
      <c r="C68" s="1">
        <v>5.7</v>
      </c>
      <c r="D68" s="5">
        <f t="shared" si="10"/>
        <v>0.13493644638119578</v>
      </c>
      <c r="E68" s="5">
        <f t="shared" si="7"/>
        <v>0.7661691425524296</v>
      </c>
      <c r="F68" s="1">
        <f t="shared" si="8"/>
        <v>22.232688650514724</v>
      </c>
    </row>
    <row r="69" spans="1:6" ht="12.75">
      <c r="A69" s="4">
        <v>3.5</v>
      </c>
      <c r="B69" s="1">
        <f t="shared" si="9"/>
        <v>1.778117119827595</v>
      </c>
      <c r="C69" s="1">
        <v>5.7</v>
      </c>
      <c r="D69" s="5">
        <f t="shared" si="10"/>
        <v>0.1337235007123096</v>
      </c>
      <c r="E69" s="5">
        <f t="shared" si="7"/>
        <v>0.7592820370444939</v>
      </c>
      <c r="F69" s="1">
        <f t="shared" si="8"/>
        <v>26.173409919396583</v>
      </c>
    </row>
    <row r="70" spans="1:6" ht="12.75">
      <c r="A70" s="4">
        <v>4</v>
      </c>
      <c r="B70" s="1">
        <f t="shared" si="9"/>
        <v>1.8384776310850235</v>
      </c>
      <c r="C70" s="1">
        <v>5.7</v>
      </c>
      <c r="D70" s="5">
        <f t="shared" si="10"/>
        <v>0.1326527780458597</v>
      </c>
      <c r="E70" s="5">
        <f t="shared" si="7"/>
        <v>0.7532024737443914</v>
      </c>
      <c r="F70" s="1">
        <f t="shared" si="8"/>
        <v>30.153910524340095</v>
      </c>
    </row>
    <row r="71" spans="1:6" ht="12.75">
      <c r="A71" s="4">
        <v>5</v>
      </c>
      <c r="B71" s="1">
        <f t="shared" si="9"/>
        <v>1.9439534155875866</v>
      </c>
      <c r="C71" s="1">
        <v>5.7</v>
      </c>
      <c r="D71" s="5">
        <f t="shared" si="10"/>
        <v>0.13082235665654307</v>
      </c>
      <c r="E71" s="5">
        <f t="shared" si="7"/>
        <v>0.7428093410958515</v>
      </c>
      <c r="F71" s="1">
        <f t="shared" si="8"/>
        <v>38.21976707793794</v>
      </c>
    </row>
    <row r="72" spans="1:6" ht="12.75">
      <c r="A72" s="4">
        <v>6</v>
      </c>
      <c r="B72" s="1">
        <f t="shared" si="9"/>
        <v>2.0346099540952736</v>
      </c>
      <c r="C72" s="1">
        <v>5.7</v>
      </c>
      <c r="D72" s="5">
        <f t="shared" si="10"/>
        <v>0.12928900176414534</v>
      </c>
      <c r="E72" s="5">
        <f t="shared" si="7"/>
        <v>0.7341029520168173</v>
      </c>
      <c r="F72" s="1">
        <f t="shared" si="8"/>
        <v>46.407659724571644</v>
      </c>
    </row>
    <row r="73" spans="1:6" ht="12.75">
      <c r="A73" s="4">
        <v>7</v>
      </c>
      <c r="B73" s="1">
        <f t="shared" si="9"/>
        <v>2.1145495302071216</v>
      </c>
      <c r="C73" s="1">
        <v>5.7</v>
      </c>
      <c r="D73" s="5">
        <f t="shared" si="10"/>
        <v>0.12796642930401841</v>
      </c>
      <c r="E73" s="5">
        <f t="shared" si="7"/>
        <v>0.7265933855882165</v>
      </c>
      <c r="F73" s="1">
        <f t="shared" si="8"/>
        <v>54.70184671144985</v>
      </c>
    </row>
    <row r="74" spans="1:6" ht="12.75">
      <c r="A74" s="4">
        <v>8</v>
      </c>
      <c r="B74" s="1">
        <f t="shared" si="9"/>
        <v>2.1863306796596578</v>
      </c>
      <c r="C74" s="1">
        <v>5.7</v>
      </c>
      <c r="D74" s="5">
        <f t="shared" si="10"/>
        <v>0.12680168263539718</v>
      </c>
      <c r="E74" s="5">
        <f t="shared" si="7"/>
        <v>0.7199799540037851</v>
      </c>
      <c r="F74" s="1">
        <f t="shared" si="8"/>
        <v>63.09064543727726</v>
      </c>
    </row>
    <row r="75" spans="1:6" ht="12.75">
      <c r="A75" s="4">
        <v>9</v>
      </c>
      <c r="B75" s="1">
        <f t="shared" si="9"/>
        <v>2.2516660498395407</v>
      </c>
      <c r="C75" s="1">
        <v>5.7</v>
      </c>
      <c r="D75" s="5">
        <f t="shared" si="10"/>
        <v>0.12575980853976876</v>
      </c>
      <c r="E75" s="5">
        <f t="shared" si="7"/>
        <v>0.714064192888807</v>
      </c>
      <c r="F75" s="1">
        <f t="shared" si="8"/>
        <v>71.56499444855586</v>
      </c>
    </row>
    <row r="76" spans="1:6" ht="12.75">
      <c r="A76" s="4">
        <v>10</v>
      </c>
      <c r="B76" s="1">
        <f t="shared" si="9"/>
        <v>2.3117632330506</v>
      </c>
      <c r="C76" s="1">
        <v>5.7</v>
      </c>
      <c r="D76" s="5">
        <f t="shared" si="10"/>
        <v>0.12481646934781356</v>
      </c>
      <c r="E76" s="5">
        <f t="shared" si="7"/>
        <v>0.7087079129568854</v>
      </c>
      <c r="F76" s="1">
        <f t="shared" si="8"/>
        <v>80.11763233050601</v>
      </c>
    </row>
    <row r="79" ht="12.75">
      <c r="A79" s="2" t="s">
        <v>11</v>
      </c>
    </row>
    <row r="80" ht="12.75">
      <c r="B80" s="1" t="s">
        <v>0</v>
      </c>
    </row>
    <row r="81" spans="2:6" ht="12.75">
      <c r="B81" s="1" t="s">
        <v>2</v>
      </c>
      <c r="C81" s="1" t="s">
        <v>4</v>
      </c>
      <c r="D81" s="3" t="s">
        <v>5</v>
      </c>
      <c r="F81" s="1" t="s">
        <v>6</v>
      </c>
    </row>
    <row r="82" spans="1:6" ht="12.75">
      <c r="A82" s="2" t="s">
        <v>1</v>
      </c>
      <c r="B82" s="1" t="s">
        <v>3</v>
      </c>
      <c r="F82" s="1" t="s">
        <v>7</v>
      </c>
    </row>
    <row r="83" spans="1:6" ht="12.75">
      <c r="A83" s="4">
        <v>0.1</v>
      </c>
      <c r="B83" s="1">
        <f>POWER(A83,0.25)*2.5</f>
        <v>1.4058533129758728</v>
      </c>
      <c r="C83" s="1">
        <v>5.7</v>
      </c>
      <c r="D83" s="5">
        <f>1/(B83+C83)</f>
        <v>0.14072905194565694</v>
      </c>
      <c r="E83" s="5">
        <f aca="true" t="shared" si="11" ref="E83:E107">D83*5.678</f>
        <v>0.79905955694744</v>
      </c>
      <c r="F83" s="1">
        <f aca="true" t="shared" si="12" ref="F83:F107">(B83+C83)*A83</f>
        <v>0.7105853312975873</v>
      </c>
    </row>
    <row r="84" spans="1:6" ht="12.75">
      <c r="A84" s="4">
        <v>0.2</v>
      </c>
      <c r="B84" s="1">
        <f aca="true" t="shared" si="13" ref="B84:B107">POWER(A84,0.25)*2.5</f>
        <v>1.671850762441055</v>
      </c>
      <c r="C84" s="1">
        <v>5.7</v>
      </c>
      <c r="D84" s="5">
        <f aca="true" t="shared" si="14" ref="D84:D107">1/(B84+C84)</f>
        <v>0.1356511454484285</v>
      </c>
      <c r="E84" s="5">
        <f t="shared" si="11"/>
        <v>0.7702272038561769</v>
      </c>
      <c r="F84" s="1">
        <f t="shared" si="12"/>
        <v>1.4743701524882111</v>
      </c>
    </row>
    <row r="85" spans="1:6" ht="12.75">
      <c r="A85" s="4">
        <v>0.3</v>
      </c>
      <c r="B85" s="1">
        <f t="shared" si="13"/>
        <v>1.8502070112307132</v>
      </c>
      <c r="C85" s="1">
        <v>5.7</v>
      </c>
      <c r="D85" s="5">
        <f t="shared" si="14"/>
        <v>0.1324466996087033</v>
      </c>
      <c r="E85" s="5">
        <f t="shared" si="11"/>
        <v>0.7520323603782174</v>
      </c>
      <c r="F85" s="1">
        <f t="shared" si="12"/>
        <v>2.265062103369214</v>
      </c>
    </row>
    <row r="86" spans="1:6" ht="12.75">
      <c r="A86" s="4">
        <v>0.4</v>
      </c>
      <c r="B86" s="1">
        <f t="shared" si="13"/>
        <v>1.9881768219176266</v>
      </c>
      <c r="C86" s="1">
        <v>5.7</v>
      </c>
      <c r="D86" s="5">
        <f t="shared" si="14"/>
        <v>0.13006984921954157</v>
      </c>
      <c r="E86" s="5">
        <f t="shared" si="11"/>
        <v>0.738536603868557</v>
      </c>
      <c r="F86" s="1">
        <f t="shared" si="12"/>
        <v>3.075270728767051</v>
      </c>
    </row>
    <row r="87" spans="1:6" ht="12.75">
      <c r="A87" s="4">
        <v>0.5</v>
      </c>
      <c r="B87" s="1">
        <f t="shared" si="13"/>
        <v>2.102241038134286</v>
      </c>
      <c r="C87" s="1">
        <v>5.7</v>
      </c>
      <c r="D87" s="5">
        <f t="shared" si="14"/>
        <v>0.128168303838909</v>
      </c>
      <c r="E87" s="5">
        <f t="shared" si="11"/>
        <v>0.7277396291973254</v>
      </c>
      <c r="F87" s="1">
        <f t="shared" si="12"/>
        <v>3.901120519067143</v>
      </c>
    </row>
    <row r="88" spans="1:6" ht="12.75">
      <c r="A88" s="4">
        <v>0.6</v>
      </c>
      <c r="B88" s="1">
        <f t="shared" si="13"/>
        <v>2.2002793419834834</v>
      </c>
      <c r="C88" s="1">
        <v>5.7</v>
      </c>
      <c r="D88" s="5">
        <f t="shared" si="14"/>
        <v>0.12657780272221805</v>
      </c>
      <c r="E88" s="5">
        <f t="shared" si="11"/>
        <v>0.7187087638567541</v>
      </c>
      <c r="F88" s="1">
        <f t="shared" si="12"/>
        <v>4.74016760519009</v>
      </c>
    </row>
    <row r="89" spans="1:6" ht="12.75">
      <c r="A89" s="4">
        <v>0.7</v>
      </c>
      <c r="B89" s="1">
        <f t="shared" si="13"/>
        <v>2.286728048071736</v>
      </c>
      <c r="C89" s="1">
        <v>5.7</v>
      </c>
      <c r="D89" s="5">
        <f t="shared" si="14"/>
        <v>0.12520771885320842</v>
      </c>
      <c r="E89" s="5">
        <f t="shared" si="11"/>
        <v>0.7109294276485174</v>
      </c>
      <c r="F89" s="1">
        <f t="shared" si="12"/>
        <v>5.590709633650215</v>
      </c>
    </row>
    <row r="90" spans="1:6" ht="12.75">
      <c r="A90" s="4">
        <v>0.8</v>
      </c>
      <c r="B90" s="1">
        <f t="shared" si="13"/>
        <v>2.3643540225079396</v>
      </c>
      <c r="C90" s="1">
        <v>5.7</v>
      </c>
      <c r="D90" s="5">
        <f t="shared" si="14"/>
        <v>0.12400249260002219</v>
      </c>
      <c r="E90" s="5">
        <f t="shared" si="11"/>
        <v>0.704086152982926</v>
      </c>
      <c r="F90" s="1">
        <f t="shared" si="12"/>
        <v>6.451483218006352</v>
      </c>
    </row>
    <row r="91" spans="1:6" ht="12.75">
      <c r="A91" s="4">
        <v>0.9</v>
      </c>
      <c r="B91" s="1">
        <f t="shared" si="13"/>
        <v>2.435009366063242</v>
      </c>
      <c r="C91" s="1">
        <v>5.7</v>
      </c>
      <c r="D91" s="5">
        <f t="shared" si="14"/>
        <v>0.1229254884661464</v>
      </c>
      <c r="E91" s="5">
        <f t="shared" si="11"/>
        <v>0.6979709235107793</v>
      </c>
      <c r="F91" s="1">
        <f t="shared" si="12"/>
        <v>7.321508429456918</v>
      </c>
    </row>
    <row r="92" spans="1:6" ht="12.75">
      <c r="A92" s="4">
        <v>1</v>
      </c>
      <c r="B92" s="1">
        <f t="shared" si="13"/>
        <v>2.5</v>
      </c>
      <c r="C92" s="1">
        <v>5.7</v>
      </c>
      <c r="D92" s="5">
        <f t="shared" si="14"/>
        <v>0.12195121951219513</v>
      </c>
      <c r="E92" s="5">
        <f t="shared" si="11"/>
        <v>0.692439024390244</v>
      </c>
      <c r="F92" s="1">
        <f t="shared" si="12"/>
        <v>8.2</v>
      </c>
    </row>
    <row r="93" spans="1:6" ht="12.75">
      <c r="A93" s="4">
        <v>1.2</v>
      </c>
      <c r="B93" s="1">
        <f t="shared" si="13"/>
        <v>2.616587848480264</v>
      </c>
      <c r="C93" s="1">
        <v>5.7</v>
      </c>
      <c r="D93" s="5">
        <f t="shared" si="14"/>
        <v>0.12024162050819141</v>
      </c>
      <c r="E93" s="5">
        <f t="shared" si="11"/>
        <v>0.6827319212455109</v>
      </c>
      <c r="F93" s="1">
        <f t="shared" si="12"/>
        <v>9.979905418176317</v>
      </c>
    </row>
    <row r="94" spans="1:6" ht="12.75">
      <c r="A94" s="4">
        <v>1.4</v>
      </c>
      <c r="B94" s="1">
        <f t="shared" si="13"/>
        <v>2.719393264843193</v>
      </c>
      <c r="C94" s="1">
        <v>5.7</v>
      </c>
      <c r="D94" s="5">
        <f t="shared" si="14"/>
        <v>0.11877340427554246</v>
      </c>
      <c r="E94" s="5">
        <f t="shared" si="11"/>
        <v>0.6743953894765301</v>
      </c>
      <c r="F94" s="1">
        <f t="shared" si="12"/>
        <v>11.78715057078047</v>
      </c>
    </row>
    <row r="95" spans="1:6" ht="12.75">
      <c r="A95" s="4">
        <v>1.6</v>
      </c>
      <c r="B95" s="1">
        <f t="shared" si="13"/>
        <v>2.8117066259517456</v>
      </c>
      <c r="C95" s="1">
        <v>5.7</v>
      </c>
      <c r="D95" s="5">
        <f t="shared" si="14"/>
        <v>0.11748525224671778</v>
      </c>
      <c r="E95" s="5">
        <f t="shared" si="11"/>
        <v>0.6670812622568636</v>
      </c>
      <c r="F95" s="1">
        <f t="shared" si="12"/>
        <v>13.618730601522794</v>
      </c>
    </row>
    <row r="96" spans="1:6" ht="12.75">
      <c r="A96" s="4">
        <v>1.8</v>
      </c>
      <c r="B96" s="1">
        <f t="shared" si="13"/>
        <v>2.895730463220673</v>
      </c>
      <c r="C96" s="1">
        <v>5.7</v>
      </c>
      <c r="D96" s="5">
        <f t="shared" si="14"/>
        <v>0.11633682608811319</v>
      </c>
      <c r="E96" s="5">
        <f t="shared" si="11"/>
        <v>0.6605604985283067</v>
      </c>
      <c r="F96" s="1">
        <f t="shared" si="12"/>
        <v>15.47231483379721</v>
      </c>
    </row>
    <row r="97" spans="1:6" ht="12.75">
      <c r="A97" s="4">
        <v>2</v>
      </c>
      <c r="B97" s="1">
        <f t="shared" si="13"/>
        <v>2.9730177875068025</v>
      </c>
      <c r="C97" s="1">
        <v>5.7</v>
      </c>
      <c r="D97" s="5">
        <f t="shared" si="14"/>
        <v>0.1153001209614106</v>
      </c>
      <c r="E97" s="5">
        <f t="shared" si="11"/>
        <v>0.6546740868188894</v>
      </c>
      <c r="F97" s="1">
        <f t="shared" si="12"/>
        <v>17.346035575013605</v>
      </c>
    </row>
    <row r="98" spans="1:6" ht="12.75">
      <c r="A98" s="4">
        <v>2.5</v>
      </c>
      <c r="B98" s="1">
        <f t="shared" si="13"/>
        <v>3.1435835742073386</v>
      </c>
      <c r="C98" s="1">
        <v>5.7</v>
      </c>
      <c r="D98" s="5">
        <f t="shared" si="14"/>
        <v>0.11307633286991707</v>
      </c>
      <c r="E98" s="5">
        <f t="shared" si="11"/>
        <v>0.6420474180353891</v>
      </c>
      <c r="F98" s="1">
        <f t="shared" si="12"/>
        <v>22.108958935518345</v>
      </c>
    </row>
    <row r="99" spans="1:6" ht="12.75">
      <c r="A99" s="4">
        <v>3</v>
      </c>
      <c r="B99" s="1">
        <f t="shared" si="13"/>
        <v>3.2901850323812316</v>
      </c>
      <c r="C99" s="1">
        <v>5.7</v>
      </c>
      <c r="D99" s="5">
        <f t="shared" si="14"/>
        <v>0.1112324158399585</v>
      </c>
      <c r="E99" s="5">
        <f t="shared" si="11"/>
        <v>0.6315776571392844</v>
      </c>
      <c r="F99" s="1">
        <f t="shared" si="12"/>
        <v>26.970555097143695</v>
      </c>
    </row>
    <row r="100" spans="1:6" ht="12.75">
      <c r="A100" s="4">
        <v>3.5</v>
      </c>
      <c r="B100" s="1">
        <f t="shared" si="13"/>
        <v>3.4194559996684513</v>
      </c>
      <c r="C100" s="1">
        <v>5.7</v>
      </c>
      <c r="D100" s="5">
        <f t="shared" si="14"/>
        <v>0.10965566367515302</v>
      </c>
      <c r="E100" s="5">
        <f t="shared" si="11"/>
        <v>0.6226248583475188</v>
      </c>
      <c r="F100" s="1">
        <f t="shared" si="12"/>
        <v>31.91809599883958</v>
      </c>
    </row>
    <row r="101" spans="1:6" ht="12.75">
      <c r="A101" s="4">
        <v>4</v>
      </c>
      <c r="B101" s="1">
        <f t="shared" si="13"/>
        <v>3.5355339059327373</v>
      </c>
      <c r="C101" s="1">
        <v>5.7</v>
      </c>
      <c r="D101" s="5">
        <f t="shared" si="14"/>
        <v>0.10827744342507567</v>
      </c>
      <c r="E101" s="5">
        <f t="shared" si="11"/>
        <v>0.6147993237675796</v>
      </c>
      <c r="F101" s="1">
        <f t="shared" si="12"/>
        <v>36.94213562373095</v>
      </c>
    </row>
    <row r="102" spans="1:6" ht="12.75">
      <c r="A102" s="4">
        <v>5</v>
      </c>
      <c r="B102" s="1">
        <f t="shared" si="13"/>
        <v>3.7383719530530515</v>
      </c>
      <c r="C102" s="1">
        <v>5.7</v>
      </c>
      <c r="D102" s="5">
        <f t="shared" si="14"/>
        <v>0.10595047588440586</v>
      </c>
      <c r="E102" s="5">
        <f t="shared" si="11"/>
        <v>0.6015868020716565</v>
      </c>
      <c r="F102" s="1">
        <f t="shared" si="12"/>
        <v>47.19185976526526</v>
      </c>
    </row>
    <row r="103" spans="1:6" ht="12.75">
      <c r="A103" s="4">
        <v>6</v>
      </c>
      <c r="B103" s="1">
        <f t="shared" si="13"/>
        <v>3.9127114501832185</v>
      </c>
      <c r="C103" s="1">
        <v>5.7</v>
      </c>
      <c r="D103" s="5">
        <f t="shared" si="14"/>
        <v>0.10402892099512047</v>
      </c>
      <c r="E103" s="5">
        <f t="shared" si="11"/>
        <v>0.590676213410294</v>
      </c>
      <c r="F103" s="1">
        <f t="shared" si="12"/>
        <v>57.67626870109932</v>
      </c>
    </row>
    <row r="104" spans="1:6" ht="12.75">
      <c r="A104" s="4">
        <v>7</v>
      </c>
      <c r="B104" s="1">
        <f t="shared" si="13"/>
        <v>4.066441404244464</v>
      </c>
      <c r="C104" s="1">
        <v>5.7</v>
      </c>
      <c r="D104" s="5">
        <f t="shared" si="14"/>
        <v>0.10239144009663573</v>
      </c>
      <c r="E104" s="5">
        <f t="shared" si="11"/>
        <v>0.5813785968686976</v>
      </c>
      <c r="F104" s="1">
        <f t="shared" si="12"/>
        <v>68.36508982971125</v>
      </c>
    </row>
    <row r="105" spans="1:6" ht="12.75">
      <c r="A105" s="4">
        <v>8</v>
      </c>
      <c r="B105" s="1">
        <f t="shared" si="13"/>
        <v>4.204482076268572</v>
      </c>
      <c r="C105" s="1">
        <v>5.7</v>
      </c>
      <c r="D105" s="5">
        <f t="shared" si="14"/>
        <v>0.10096439089894758</v>
      </c>
      <c r="E105" s="5">
        <f t="shared" si="11"/>
        <v>0.5732758115242244</v>
      </c>
      <c r="F105" s="1">
        <f t="shared" si="12"/>
        <v>79.23585661014857</v>
      </c>
    </row>
    <row r="106" spans="1:6" ht="12.75">
      <c r="A106" s="4">
        <v>9</v>
      </c>
      <c r="B106" s="1">
        <f t="shared" si="13"/>
        <v>4.330127018922194</v>
      </c>
      <c r="C106" s="1">
        <v>5.7</v>
      </c>
      <c r="D106" s="5">
        <f t="shared" si="14"/>
        <v>0.09969963472181999</v>
      </c>
      <c r="E106" s="5">
        <f t="shared" si="11"/>
        <v>0.5660945259504939</v>
      </c>
      <c r="F106" s="1">
        <f t="shared" si="12"/>
        <v>90.27114317029975</v>
      </c>
    </row>
    <row r="107" spans="1:6" ht="12.75">
      <c r="A107" s="4">
        <v>10</v>
      </c>
      <c r="B107" s="1">
        <f t="shared" si="13"/>
        <v>4.445698525097307</v>
      </c>
      <c r="C107" s="1">
        <v>5.7</v>
      </c>
      <c r="D107" s="5">
        <f t="shared" si="14"/>
        <v>0.09856393796112811</v>
      </c>
      <c r="E107" s="5">
        <f t="shared" si="11"/>
        <v>0.5596460397432854</v>
      </c>
      <c r="F107" s="1">
        <f t="shared" si="12"/>
        <v>101.45698525097308</v>
      </c>
    </row>
  </sheetData>
  <printOptions/>
  <pageMargins left="0.7874015748031497" right="0.3937007874015748" top="0.5905511811023623" bottom="0.5905511811023623" header="0" footer="0"/>
  <pageSetup horizontalDpi="360" verticalDpi="36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Wandel</dc:creator>
  <cp:keywords/>
  <dc:description/>
  <cp:lastModifiedBy>Matthias Wandel</cp:lastModifiedBy>
  <cp:lastPrinted>2019-02-01T17:11:16Z</cp:lastPrinted>
  <dcterms:created xsi:type="dcterms:W3CDTF">2018-11-09T23:31:20Z</dcterms:created>
  <dcterms:modified xsi:type="dcterms:W3CDTF">2019-02-14T12:51:40Z</dcterms:modified>
  <cp:category/>
  <cp:version/>
  <cp:contentType/>
  <cp:contentStatus/>
</cp:coreProperties>
</file>